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 tabRatio="967"/>
  </bookViews>
  <sheets>
    <sheet name="Day-ll" sheetId="4" r:id="rId1"/>
    <sheet name="(Med,Islam) F23" sheetId="34" r:id="rId2"/>
    <sheet name="(Med,Islam) S24" sheetId="33" r:id="rId3"/>
    <sheet name="(Med,Islam) F24" sheetId="32" r:id="rId4"/>
    <sheet name="BSS,Med,Eng.PH) F21" sheetId="31" r:id="rId5"/>
    <sheet name="BSS,Med,Eng.PH) S22" sheetId="30" r:id="rId6"/>
    <sheet name="BSS,Med,Eng.PH) F22" sheetId="29" r:id="rId7"/>
    <sheet name="BS(Psy) F21" sheetId="13" r:id="rId8"/>
    <sheet name="BS(Psy) S22" sheetId="12" r:id="rId9"/>
    <sheet name="BS(Psy) F22" sheetId="11" r:id="rId10"/>
    <sheet name="MS(CP) F23" sheetId="10" r:id="rId11"/>
    <sheet name="MS(CP) S24" sheetId="9" r:id="rId12"/>
    <sheet name="MS(CP) F24" sheetId="8" r:id="rId13"/>
    <sheet name="Mphil(PP) F23" sheetId="7" r:id="rId14"/>
    <sheet name="Mphil(PP) S24" sheetId="6" r:id="rId15"/>
    <sheet name="Mphil(PP) F24" sheetId="5" r:id="rId16"/>
    <sheet name="MS - F23" sheetId="40" r:id="rId17"/>
    <sheet name="MS - S24" sheetId="39" r:id="rId18"/>
    <sheet name="MS - F24" sheetId="38" r:id="rId19"/>
    <sheet name="BS F21" sheetId="37" r:id="rId20"/>
    <sheet name="BS S22" sheetId="36" r:id="rId21"/>
    <sheet name="BS F22" sheetId="35" r:id="rId22"/>
    <sheet name="MS(MP&amp;SM) F23" sheetId="28" r:id="rId23"/>
    <sheet name="MS(MP&amp;SM) S24" sheetId="27" r:id="rId24"/>
    <sheet name="MS(MP&amp;SM) F24" sheetId="60" r:id="rId25"/>
    <sheet name="MS(ES) F23" sheetId="25" r:id="rId26"/>
    <sheet name="MS(ES) F24" sheetId="24" r:id="rId27"/>
    <sheet name="Mari F23" sheetId="23" r:id="rId28"/>
    <sheet name="Mari F21" sheetId="22" r:id="rId29"/>
    <sheet name="Mari S24" sheetId="21" r:id="rId30"/>
    <sheet name="Mari S22" sheetId="20" r:id="rId31"/>
    <sheet name="Mari F24" sheetId="19" r:id="rId32"/>
    <sheet name="Mari F22" sheetId="18" r:id="rId33"/>
    <sheet name="BS(ES) F21" sheetId="17" r:id="rId34"/>
    <sheet name="BS(ES) S22" sheetId="15" r:id="rId35"/>
    <sheet name="BS(ES) F22" sheetId="14" r:id="rId36"/>
  </sheets>
  <externalReferences>
    <externalReference r:id="rId37"/>
    <externalReference r:id="rId38"/>
  </externalReferences>
  <definedNames>
    <definedName name="abc" localSheetId="4">'BSS,Med,Eng.PH) F21'!$C$1:$G$1</definedName>
    <definedName name="abc" localSheetId="6">'BSS,Med,Eng.PH) F22'!$C$1:$G$1</definedName>
    <definedName name="abc" localSheetId="5">'BSS,Med,Eng.PH) S22'!$C$1:$G$1</definedName>
    <definedName name="abc" localSheetId="28">'Mari F21'!$C$1:$G$1</definedName>
    <definedName name="abc" localSheetId="32">'Mari F22'!$C$1:$G$1</definedName>
    <definedName name="abc" localSheetId="27">'Mari F23'!$C$1:$G$1</definedName>
    <definedName name="abc" localSheetId="31">'Mari F24'!$C$1:$G$1</definedName>
    <definedName name="abc" localSheetId="30">'Mari S22'!$C$1:$G$1</definedName>
    <definedName name="abc" localSheetId="29">'Mari S24'!$C$1:$G$1</definedName>
    <definedName name="abc_1" localSheetId="4">'BSS,Med,Eng.PH) F21'!$C$1:$G$1</definedName>
    <definedName name="abc_1" localSheetId="6">'BSS,Med,Eng.PH) F22'!$C$1:$G$1</definedName>
    <definedName name="abc_1" localSheetId="5">'BSS,Med,Eng.PH) S22'!$C$1:$G$1</definedName>
    <definedName name="abc_1" localSheetId="28">'Mari F21'!$C$1:$G$1</definedName>
    <definedName name="abc_1" localSheetId="32">'Mari F22'!$C$1:$G$1</definedName>
    <definedName name="abc_1" localSheetId="27">'Mari F23'!$C$1:$G$1</definedName>
    <definedName name="abc_1" localSheetId="31">'Mari F24'!$C$1:$G$1</definedName>
    <definedName name="abc_1" localSheetId="30">'Mari S22'!$C$1:$G$1</definedName>
    <definedName name="abc_1" localSheetId="29">'Mari S24'!$C$1:$G$1</definedName>
  </definedNames>
  <calcPr calcId="152511"/>
</workbook>
</file>

<file path=xl/calcChain.xml><?xml version="1.0" encoding="utf-8"?>
<calcChain xmlns="http://schemas.openxmlformats.org/spreadsheetml/2006/main">
  <c r="G73" i="37" l="1"/>
  <c r="I73" i="37"/>
  <c r="J73" i="37"/>
  <c r="A74" i="37"/>
  <c r="G99" i="37"/>
  <c r="I74" i="37"/>
  <c r="J74" i="37"/>
  <c r="I4" i="31" l="1"/>
  <c r="I5" i="31"/>
  <c r="I6" i="31"/>
  <c r="I7" i="31"/>
  <c r="I8" i="31"/>
  <c r="I9" i="31"/>
  <c r="I10" i="31"/>
  <c r="I11" i="31"/>
  <c r="I12" i="31"/>
  <c r="I13" i="31"/>
  <c r="I14" i="31"/>
  <c r="I15" i="31"/>
  <c r="I16" i="31"/>
  <c r="I20" i="31"/>
  <c r="I21" i="31"/>
  <c r="I22" i="31"/>
  <c r="I23" i="31"/>
  <c r="I24" i="31"/>
  <c r="I25" i="31"/>
  <c r="I26" i="31"/>
  <c r="I27" i="31"/>
  <c r="I28" i="31"/>
  <c r="I29" i="31"/>
  <c r="I30" i="31"/>
  <c r="I31" i="31"/>
  <c r="I32" i="31"/>
  <c r="I33" i="31"/>
  <c r="I34" i="31"/>
  <c r="I35" i="31"/>
  <c r="I36" i="31"/>
  <c r="I37" i="31"/>
  <c r="I38" i="31"/>
  <c r="I39" i="31"/>
  <c r="I40" i="31"/>
  <c r="I41" i="31"/>
  <c r="I42" i="31"/>
  <c r="I43" i="31"/>
  <c r="I44" i="31"/>
  <c r="I45" i="31"/>
  <c r="I46" i="31"/>
  <c r="I47" i="31"/>
  <c r="I48" i="31"/>
  <c r="I49" i="31"/>
  <c r="I50" i="31"/>
  <c r="I51" i="31"/>
  <c r="I52" i="31"/>
  <c r="I53" i="31"/>
  <c r="I54" i="31"/>
  <c r="I55" i="31"/>
  <c r="I60" i="31"/>
  <c r="I61" i="31"/>
  <c r="I62" i="31"/>
  <c r="I63" i="31"/>
  <c r="I64" i="31"/>
  <c r="I65" i="31"/>
  <c r="I66" i="31"/>
  <c r="I67" i="31"/>
  <c r="I68" i="31"/>
  <c r="I69" i="31"/>
  <c r="I70" i="31"/>
  <c r="I71" i="31"/>
  <c r="I72" i="31"/>
  <c r="I73" i="31"/>
  <c r="I74" i="31"/>
  <c r="I75" i="31"/>
  <c r="I76" i="31"/>
  <c r="I77" i="31"/>
  <c r="I78" i="31"/>
  <c r="I79" i="31"/>
  <c r="I80" i="31"/>
  <c r="I81" i="31"/>
  <c r="I82" i="31"/>
  <c r="I83" i="31"/>
  <c r="I84" i="31"/>
  <c r="I85" i="31"/>
  <c r="I86" i="31"/>
  <c r="I87" i="31"/>
  <c r="I88" i="31"/>
  <c r="I89" i="31"/>
  <c r="I90" i="31"/>
  <c r="I91" i="31"/>
  <c r="I92" i="31"/>
  <c r="I93" i="31"/>
  <c r="I94" i="31"/>
  <c r="I95" i="31"/>
  <c r="I96" i="31"/>
  <c r="I97" i="31"/>
  <c r="I98" i="31"/>
  <c r="I99" i="31"/>
  <c r="I100" i="31"/>
  <c r="I101" i="31"/>
  <c r="I34" i="60" l="1"/>
  <c r="G23" i="60"/>
  <c r="I33" i="60"/>
  <c r="G22" i="60"/>
  <c r="I32" i="60"/>
  <c r="G34" i="60"/>
  <c r="I31" i="60"/>
  <c r="G21" i="60"/>
  <c r="I30" i="60"/>
  <c r="G33" i="60"/>
  <c r="I29" i="60"/>
  <c r="G32" i="60"/>
  <c r="I28" i="60"/>
  <c r="G20" i="60"/>
  <c r="I27" i="60"/>
  <c r="G31" i="60"/>
  <c r="I26" i="60"/>
  <c r="G30" i="60"/>
  <c r="I25" i="60"/>
  <c r="G29" i="60"/>
  <c r="I24" i="60"/>
  <c r="G28" i="60"/>
  <c r="J23" i="60"/>
  <c r="I23" i="60"/>
  <c r="G19" i="60"/>
  <c r="J22" i="60"/>
  <c r="I22" i="60"/>
  <c r="G27" i="60"/>
  <c r="J21" i="60"/>
  <c r="I21" i="60"/>
  <c r="G18" i="60"/>
  <c r="J20" i="60"/>
  <c r="I20" i="60"/>
  <c r="G26" i="60"/>
  <c r="J19" i="60"/>
  <c r="I19" i="60"/>
  <c r="G17" i="60"/>
  <c r="J18" i="60"/>
  <c r="I18" i="60"/>
  <c r="G16" i="60"/>
  <c r="J17" i="60"/>
  <c r="I17" i="60"/>
  <c r="G25" i="60"/>
  <c r="J16" i="60"/>
  <c r="I16" i="60"/>
  <c r="G24" i="60"/>
  <c r="J15" i="60"/>
  <c r="I15" i="60"/>
  <c r="G15" i="60"/>
  <c r="I10" i="60"/>
  <c r="G7" i="60"/>
  <c r="I9" i="60"/>
  <c r="G6" i="60"/>
  <c r="J8" i="60"/>
  <c r="I8" i="60"/>
  <c r="G10" i="60"/>
  <c r="J7" i="60"/>
  <c r="I7" i="60"/>
  <c r="G5" i="60"/>
  <c r="J6" i="60"/>
  <c r="I6" i="60"/>
  <c r="G9" i="60"/>
  <c r="J5" i="60"/>
  <c r="I5" i="60"/>
  <c r="G8" i="60"/>
  <c r="E90" i="4" l="1"/>
  <c r="D90" i="4"/>
  <c r="D60" i="4"/>
  <c r="D52" i="4"/>
  <c r="D71" i="4" s="1"/>
  <c r="C52" i="4" l="1"/>
  <c r="C51" i="4"/>
  <c r="E60" i="4"/>
  <c r="C60" i="4"/>
  <c r="C71" i="4" s="1"/>
  <c r="C50" i="4"/>
  <c r="E52" i="4"/>
  <c r="E71" i="4" s="1"/>
  <c r="J37" i="40" l="1"/>
  <c r="I37" i="40"/>
  <c r="G37" i="40"/>
  <c r="J36" i="40"/>
  <c r="I36" i="40"/>
  <c r="G34" i="40"/>
  <c r="J35" i="40"/>
  <c r="I35" i="40"/>
  <c r="G36" i="40"/>
  <c r="J34" i="40"/>
  <c r="I34" i="40"/>
  <c r="G35" i="40"/>
  <c r="J33" i="40"/>
  <c r="I33" i="40"/>
  <c r="G33" i="40"/>
  <c r="J32" i="40"/>
  <c r="I32" i="40"/>
  <c r="G32" i="40"/>
  <c r="J31" i="40"/>
  <c r="I31" i="40"/>
  <c r="G31" i="40"/>
  <c r="J30" i="40"/>
  <c r="I30" i="40"/>
  <c r="G30" i="40"/>
  <c r="J29" i="40"/>
  <c r="I29" i="40"/>
  <c r="G29" i="40"/>
  <c r="J28" i="40"/>
  <c r="I28" i="40"/>
  <c r="G28" i="40"/>
  <c r="J23" i="40"/>
  <c r="I23" i="40"/>
  <c r="G20" i="40"/>
  <c r="J22" i="40"/>
  <c r="I22" i="40"/>
  <c r="G19" i="40"/>
  <c r="J21" i="40"/>
  <c r="I21" i="40"/>
  <c r="G18" i="40"/>
  <c r="J20" i="40"/>
  <c r="I20" i="40"/>
  <c r="G23" i="40"/>
  <c r="J19" i="40"/>
  <c r="I19" i="40"/>
  <c r="G22" i="40"/>
  <c r="J18" i="40"/>
  <c r="I18" i="40"/>
  <c r="G17" i="40"/>
  <c r="J17" i="40"/>
  <c r="I17" i="40"/>
  <c r="G16" i="40"/>
  <c r="J16" i="40"/>
  <c r="I16" i="40"/>
  <c r="G15" i="40"/>
  <c r="J15" i="40"/>
  <c r="I15" i="40"/>
  <c r="G14" i="40"/>
  <c r="J14" i="40"/>
  <c r="I14" i="40"/>
  <c r="G13" i="40"/>
  <c r="J13" i="40"/>
  <c r="I13" i="40"/>
  <c r="G21" i="40"/>
  <c r="J8" i="40"/>
  <c r="I8" i="40"/>
  <c r="G8" i="40"/>
  <c r="J7" i="40"/>
  <c r="I7" i="40"/>
  <c r="G7" i="40"/>
  <c r="J6" i="40"/>
  <c r="I6" i="40"/>
  <c r="G6" i="40"/>
  <c r="J5" i="40"/>
  <c r="I5" i="40"/>
  <c r="G5" i="40"/>
  <c r="I22" i="39"/>
  <c r="G18" i="39"/>
  <c r="I21" i="39"/>
  <c r="G17" i="39"/>
  <c r="I20" i="39"/>
  <c r="G16" i="39"/>
  <c r="I19" i="39"/>
  <c r="G22" i="39"/>
  <c r="I18" i="39"/>
  <c r="G21" i="39"/>
  <c r="I17" i="39"/>
  <c r="G20" i="39"/>
  <c r="I16" i="39"/>
  <c r="G19" i="39"/>
  <c r="I11" i="39"/>
  <c r="G11" i="39"/>
  <c r="I10" i="39"/>
  <c r="G7" i="39"/>
  <c r="I9" i="39"/>
  <c r="G6" i="39"/>
  <c r="I8" i="39"/>
  <c r="G5" i="39"/>
  <c r="I7" i="39"/>
  <c r="G10" i="39"/>
  <c r="I6" i="39"/>
  <c r="G9" i="39"/>
  <c r="I5" i="39"/>
  <c r="G8" i="39"/>
  <c r="I23" i="38"/>
  <c r="G23" i="38"/>
  <c r="I22" i="38"/>
  <c r="G22" i="38"/>
  <c r="I21" i="38"/>
  <c r="G21" i="38"/>
  <c r="I20" i="38"/>
  <c r="G14" i="38"/>
  <c r="I19" i="38"/>
  <c r="G20" i="38"/>
  <c r="I18" i="38"/>
  <c r="G19" i="38"/>
  <c r="I17" i="38"/>
  <c r="G18" i="38"/>
  <c r="I16" i="38"/>
  <c r="G17" i="38"/>
  <c r="I15" i="38"/>
  <c r="G16" i="38"/>
  <c r="I14" i="38"/>
  <c r="G15" i="38"/>
  <c r="I9" i="38"/>
  <c r="G8" i="38"/>
  <c r="I8" i="38"/>
  <c r="G7" i="38"/>
  <c r="I7" i="38"/>
  <c r="G9" i="38"/>
  <c r="I6" i="38"/>
  <c r="G6" i="38"/>
  <c r="I5" i="38"/>
  <c r="G5" i="38"/>
  <c r="J387" i="37" l="1"/>
  <c r="I387" i="37"/>
  <c r="G387" i="37"/>
  <c r="J386" i="37"/>
  <c r="I386" i="37"/>
  <c r="G370" i="37"/>
  <c r="J385" i="37"/>
  <c r="I385" i="37"/>
  <c r="G386" i="37"/>
  <c r="J384" i="37"/>
  <c r="I384" i="37"/>
  <c r="G369" i="37"/>
  <c r="J383" i="37"/>
  <c r="I383" i="37"/>
  <c r="G368" i="37"/>
  <c r="J382" i="37"/>
  <c r="I382" i="37"/>
  <c r="G367" i="37"/>
  <c r="J381" i="37"/>
  <c r="I381" i="37"/>
  <c r="G385" i="37"/>
  <c r="J380" i="37"/>
  <c r="I380" i="37"/>
  <c r="G366" i="37"/>
  <c r="J379" i="37"/>
  <c r="I379" i="37"/>
  <c r="G384" i="37"/>
  <c r="J378" i="37"/>
  <c r="I378" i="37"/>
  <c r="G383" i="37"/>
  <c r="J377" i="37"/>
  <c r="I377" i="37"/>
  <c r="G382" i="37"/>
  <c r="J376" i="37"/>
  <c r="I376" i="37"/>
  <c r="G365" i="37"/>
  <c r="J375" i="37"/>
  <c r="I375" i="37"/>
  <c r="G364" i="37"/>
  <c r="J374" i="37"/>
  <c r="I374" i="37"/>
  <c r="G381" i="37"/>
  <c r="J373" i="37"/>
  <c r="I373" i="37"/>
  <c r="G363" i="37"/>
  <c r="J372" i="37"/>
  <c r="I372" i="37"/>
  <c r="G380" i="37"/>
  <c r="J371" i="37"/>
  <c r="I371" i="37"/>
  <c r="G362" i="37"/>
  <c r="J370" i="37"/>
  <c r="I370" i="37"/>
  <c r="G361" i="37"/>
  <c r="J369" i="37"/>
  <c r="I369" i="37"/>
  <c r="G360" i="37"/>
  <c r="J368" i="37"/>
  <c r="I368" i="37"/>
  <c r="G359" i="37"/>
  <c r="J367" i="37"/>
  <c r="I367" i="37"/>
  <c r="G379" i="37"/>
  <c r="J366" i="37"/>
  <c r="I366" i="37"/>
  <c r="G378" i="37"/>
  <c r="J365" i="37"/>
  <c r="I365" i="37"/>
  <c r="G358" i="37"/>
  <c r="J364" i="37"/>
  <c r="I364" i="37"/>
  <c r="G357" i="37"/>
  <c r="J363" i="37"/>
  <c r="I363" i="37"/>
  <c r="G377" i="37"/>
  <c r="J362" i="37"/>
  <c r="I362" i="37"/>
  <c r="G356" i="37"/>
  <c r="J361" i="37"/>
  <c r="I361" i="37"/>
  <c r="G376" i="37"/>
  <c r="J360" i="37"/>
  <c r="I360" i="37"/>
  <c r="G355" i="37"/>
  <c r="J359" i="37"/>
  <c r="I359" i="37"/>
  <c r="G354" i="37"/>
  <c r="J358" i="37"/>
  <c r="I358" i="37"/>
  <c r="G353" i="37"/>
  <c r="J357" i="37"/>
  <c r="I357" i="37"/>
  <c r="G375" i="37"/>
  <c r="J356" i="37"/>
  <c r="I356" i="37"/>
  <c r="G352" i="37"/>
  <c r="J355" i="37"/>
  <c r="I355" i="37"/>
  <c r="G351" i="37"/>
  <c r="J354" i="37"/>
  <c r="I354" i="37"/>
  <c r="G374" i="37"/>
  <c r="J353" i="37"/>
  <c r="I353" i="37"/>
  <c r="G350" i="37"/>
  <c r="J352" i="37"/>
  <c r="I352" i="37"/>
  <c r="G349" i="37"/>
  <c r="J351" i="37"/>
  <c r="I351" i="37"/>
  <c r="G373" i="37"/>
  <c r="J350" i="37"/>
  <c r="I350" i="37"/>
  <c r="G348" i="37"/>
  <c r="J349" i="37"/>
  <c r="I349" i="37"/>
  <c r="G347" i="37"/>
  <c r="J348" i="37"/>
  <c r="I348" i="37"/>
  <c r="G372" i="37"/>
  <c r="J347" i="37"/>
  <c r="I347" i="37"/>
  <c r="G346" i="37"/>
  <c r="J346" i="37"/>
  <c r="I346" i="37"/>
  <c r="G345" i="37"/>
  <c r="J345" i="37"/>
  <c r="I345" i="37"/>
  <c r="G344" i="37"/>
  <c r="J344" i="37"/>
  <c r="I344" i="37"/>
  <c r="G371" i="37"/>
  <c r="J343" i="37"/>
  <c r="I343" i="37"/>
  <c r="G343" i="37"/>
  <c r="J342" i="37"/>
  <c r="I342" i="37"/>
  <c r="G342" i="37"/>
  <c r="A342" i="37"/>
  <c r="A343" i="37" s="1"/>
  <c r="A344" i="37" s="1"/>
  <c r="A345" i="37" s="1"/>
  <c r="A346" i="37" s="1"/>
  <c r="A347" i="37" s="1"/>
  <c r="A348" i="37" s="1"/>
  <c r="A349" i="37" s="1"/>
  <c r="A350" i="37" s="1"/>
  <c r="A351" i="37" s="1"/>
  <c r="A352" i="37" s="1"/>
  <c r="A353" i="37" s="1"/>
  <c r="A354" i="37" s="1"/>
  <c r="A355" i="37" s="1"/>
  <c r="A356" i="37" s="1"/>
  <c r="A357" i="37" s="1"/>
  <c r="A358" i="37" s="1"/>
  <c r="A359" i="37" s="1"/>
  <c r="A360" i="37" s="1"/>
  <c r="A361" i="37" s="1"/>
  <c r="A362" i="37" s="1"/>
  <c r="A363" i="37" s="1"/>
  <c r="A364" i="37" s="1"/>
  <c r="A365" i="37" s="1"/>
  <c r="A366" i="37" s="1"/>
  <c r="A367" i="37" s="1"/>
  <c r="A368" i="37" s="1"/>
  <c r="A369" i="37" s="1"/>
  <c r="A370" i="37" s="1"/>
  <c r="A371" i="37" s="1"/>
  <c r="A372" i="37" s="1"/>
  <c r="A373" i="37" s="1"/>
  <c r="A374" i="37" s="1"/>
  <c r="A375" i="37" s="1"/>
  <c r="A376" i="37" s="1"/>
  <c r="A377" i="37" s="1"/>
  <c r="A378" i="37" s="1"/>
  <c r="A379" i="37" s="1"/>
  <c r="A380" i="37" s="1"/>
  <c r="A381" i="37" s="1"/>
  <c r="A382" i="37" s="1"/>
  <c r="A383" i="37" s="1"/>
  <c r="A384" i="37" s="1"/>
  <c r="A385" i="37" s="1"/>
  <c r="A386" i="37" s="1"/>
  <c r="A387" i="37" s="1"/>
  <c r="J341" i="37"/>
  <c r="I341" i="37"/>
  <c r="G341" i="37"/>
  <c r="I335" i="37"/>
  <c r="G335" i="37"/>
  <c r="I334" i="37"/>
  <c r="G334" i="37"/>
  <c r="I333" i="37"/>
  <c r="G333" i="37"/>
  <c r="I332" i="37"/>
  <c r="G332" i="37"/>
  <c r="I331" i="37"/>
  <c r="G331" i="37"/>
  <c r="I330" i="37"/>
  <c r="G311" i="37"/>
  <c r="I329" i="37"/>
  <c r="G330" i="37"/>
  <c r="I328" i="37"/>
  <c r="G329" i="37"/>
  <c r="I327" i="37"/>
  <c r="G328" i="37"/>
  <c r="I326" i="37"/>
  <c r="G310" i="37"/>
  <c r="I325" i="37"/>
  <c r="G327" i="37"/>
  <c r="I324" i="37"/>
  <c r="G326" i="37"/>
  <c r="I323" i="37"/>
  <c r="G309" i="37"/>
  <c r="I322" i="37"/>
  <c r="G308" i="37"/>
  <c r="I321" i="37"/>
  <c r="G307" i="37"/>
  <c r="I320" i="37"/>
  <c r="G306" i="37"/>
  <c r="I319" i="37"/>
  <c r="G325" i="37"/>
  <c r="I318" i="37"/>
  <c r="G324" i="37"/>
  <c r="I317" i="37"/>
  <c r="G305" i="37"/>
  <c r="I316" i="37"/>
  <c r="G323" i="37"/>
  <c r="I315" i="37"/>
  <c r="G322" i="37"/>
  <c r="J314" i="37"/>
  <c r="I314" i="37"/>
  <c r="G321" i="37"/>
  <c r="J313" i="37"/>
  <c r="I313" i="37"/>
  <c r="G320" i="37"/>
  <c r="J312" i="37"/>
  <c r="I312" i="37"/>
  <c r="G304" i="37"/>
  <c r="J311" i="37"/>
  <c r="I311" i="37"/>
  <c r="G319" i="37"/>
  <c r="J310" i="37"/>
  <c r="I310" i="37"/>
  <c r="G303" i="37"/>
  <c r="J309" i="37"/>
  <c r="I309" i="37"/>
  <c r="G302" i="37"/>
  <c r="J308" i="37"/>
  <c r="I308" i="37"/>
  <c r="G301" i="37"/>
  <c r="J307" i="37"/>
  <c r="I307" i="37"/>
  <c r="G300" i="37"/>
  <c r="J306" i="37"/>
  <c r="I306" i="37"/>
  <c r="G299" i="37"/>
  <c r="J305" i="37"/>
  <c r="I305" i="37"/>
  <c r="G298" i="37"/>
  <c r="J304" i="37"/>
  <c r="I304" i="37"/>
  <c r="G318" i="37"/>
  <c r="J303" i="37"/>
  <c r="I303" i="37"/>
  <c r="G297" i="37"/>
  <c r="J302" i="37"/>
  <c r="I302" i="37"/>
  <c r="G317" i="37"/>
  <c r="J301" i="37"/>
  <c r="I301" i="37"/>
  <c r="G296" i="37"/>
  <c r="J300" i="37"/>
  <c r="I300" i="37"/>
  <c r="G295" i="37"/>
  <c r="J299" i="37"/>
  <c r="I299" i="37"/>
  <c r="G316" i="37"/>
  <c r="J298" i="37"/>
  <c r="I298" i="37"/>
  <c r="G294" i="37"/>
  <c r="J297" i="37"/>
  <c r="I297" i="37"/>
  <c r="G293" i="37"/>
  <c r="J296" i="37"/>
  <c r="I296" i="37"/>
  <c r="G292" i="37"/>
  <c r="J295" i="37"/>
  <c r="I295" i="37"/>
  <c r="G291" i="37"/>
  <c r="J294" i="37"/>
  <c r="I294" i="37"/>
  <c r="G315" i="37"/>
  <c r="J293" i="37"/>
  <c r="I293" i="37"/>
  <c r="G314" i="37"/>
  <c r="J292" i="37"/>
  <c r="I292" i="37"/>
  <c r="G290" i="37"/>
  <c r="J291" i="37"/>
  <c r="I291" i="37"/>
  <c r="G313" i="37"/>
  <c r="J290" i="37"/>
  <c r="I290" i="37"/>
  <c r="G312" i="37"/>
  <c r="J289" i="37"/>
  <c r="I289" i="37"/>
  <c r="G289" i="37"/>
  <c r="J288" i="37"/>
  <c r="I288" i="37"/>
  <c r="G288" i="37"/>
  <c r="J287" i="37"/>
  <c r="I287" i="37"/>
  <c r="G287" i="37"/>
  <c r="J286" i="37"/>
  <c r="I286" i="37"/>
  <c r="G286" i="37"/>
  <c r="A286" i="37"/>
  <c r="A287" i="37" s="1"/>
  <c r="A289" i="37" s="1"/>
  <c r="A290" i="37" s="1"/>
  <c r="A291" i="37" s="1"/>
  <c r="A292" i="37" s="1"/>
  <c r="A293" i="37" s="1"/>
  <c r="A294" i="37" s="1"/>
  <c r="A295" i="37" s="1"/>
  <c r="A296" i="37" s="1"/>
  <c r="A297" i="37" s="1"/>
  <c r="A298" i="37" s="1"/>
  <c r="A299" i="37" s="1"/>
  <c r="A300" i="37" s="1"/>
  <c r="A301" i="37" s="1"/>
  <c r="A302" i="37" s="1"/>
  <c r="A303" i="37" s="1"/>
  <c r="A304" i="37" s="1"/>
  <c r="A305" i="37" s="1"/>
  <c r="A306" i="37" s="1"/>
  <c r="A307" i="37" s="1"/>
  <c r="A308" i="37" s="1"/>
  <c r="A309" i="37" s="1"/>
  <c r="A310" i="37" s="1"/>
  <c r="A311" i="37" s="1"/>
  <c r="A312" i="37" s="1"/>
  <c r="A313" i="37" s="1"/>
  <c r="A314" i="37" s="1"/>
  <c r="A315" i="37" s="1"/>
  <c r="A316" i="37" s="1"/>
  <c r="A317" i="37" s="1"/>
  <c r="A318" i="37" s="1"/>
  <c r="A319" i="37" s="1"/>
  <c r="A320" i="37" s="1"/>
  <c r="A321" i="37" s="1"/>
  <c r="A323" i="37" s="1"/>
  <c r="A324" i="37" s="1"/>
  <c r="A325" i="37" s="1"/>
  <c r="A326" i="37" s="1"/>
  <c r="A327" i="37" s="1"/>
  <c r="A328" i="37" s="1"/>
  <c r="A329" i="37" s="1"/>
  <c r="A331" i="37" s="1"/>
  <c r="A332" i="37" s="1"/>
  <c r="A333" i="37" s="1"/>
  <c r="A334" i="37" s="1"/>
  <c r="A335" i="37" s="1"/>
  <c r="J281" i="37"/>
  <c r="I281" i="37"/>
  <c r="G245" i="37"/>
  <c r="J280" i="37"/>
  <c r="I280" i="37"/>
  <c r="G244" i="37"/>
  <c r="J279" i="37"/>
  <c r="I279" i="37"/>
  <c r="G281" i="37"/>
  <c r="J278" i="37"/>
  <c r="I278" i="37"/>
  <c r="G243" i="37"/>
  <c r="J277" i="37"/>
  <c r="I277" i="37"/>
  <c r="G280" i="37"/>
  <c r="J276" i="37"/>
  <c r="I276" i="37"/>
  <c r="G242" i="37"/>
  <c r="J275" i="37"/>
  <c r="I275" i="37"/>
  <c r="G241" i="37"/>
  <c r="J274" i="37"/>
  <c r="I274" i="37"/>
  <c r="G240" i="37"/>
  <c r="J273" i="37"/>
  <c r="I273" i="37"/>
  <c r="G239" i="37"/>
  <c r="J272" i="37"/>
  <c r="I272" i="37"/>
  <c r="G238" i="37"/>
  <c r="J271" i="37"/>
  <c r="I271" i="37"/>
  <c r="G279" i="37"/>
  <c r="J270" i="37"/>
  <c r="I270" i="37"/>
  <c r="G278" i="37"/>
  <c r="J269" i="37"/>
  <c r="I269" i="37"/>
  <c r="G237" i="37"/>
  <c r="J268" i="37"/>
  <c r="I268" i="37"/>
  <c r="G236" i="37"/>
  <c r="J267" i="37"/>
  <c r="I267" i="37"/>
  <c r="G277" i="37"/>
  <c r="J266" i="37"/>
  <c r="I266" i="37"/>
  <c r="G235" i="37"/>
  <c r="J265" i="37"/>
  <c r="I265" i="37"/>
  <c r="G234" i="37"/>
  <c r="J264" i="37"/>
  <c r="I264" i="37"/>
  <c r="G276" i="37"/>
  <c r="J263" i="37"/>
  <c r="I263" i="37"/>
  <c r="G233" i="37"/>
  <c r="J262" i="37"/>
  <c r="I262" i="37"/>
  <c r="G275" i="37"/>
  <c r="J261" i="37"/>
  <c r="I261" i="37"/>
  <c r="G274" i="37"/>
  <c r="J260" i="37"/>
  <c r="I260" i="37"/>
  <c r="G232" i="37"/>
  <c r="J259" i="37"/>
  <c r="I259" i="37"/>
  <c r="G231" i="37"/>
  <c r="J258" i="37"/>
  <c r="I258" i="37"/>
  <c r="G273" i="37"/>
  <c r="J257" i="37"/>
  <c r="I257" i="37"/>
  <c r="G230" i="37"/>
  <c r="J256" i="37"/>
  <c r="I256" i="37"/>
  <c r="G229" i="37"/>
  <c r="J255" i="37"/>
  <c r="I255" i="37"/>
  <c r="G228" i="37"/>
  <c r="J254" i="37"/>
  <c r="I254" i="37"/>
  <c r="G227" i="37"/>
  <c r="J253" i="37"/>
  <c r="I253" i="37"/>
  <c r="G226" i="37"/>
  <c r="J252" i="37"/>
  <c r="I252" i="37"/>
  <c r="G225" i="37"/>
  <c r="J251" i="37"/>
  <c r="I251" i="37"/>
  <c r="G272" i="37"/>
  <c r="J250" i="37"/>
  <c r="I250" i="37"/>
  <c r="G224" i="37"/>
  <c r="J249" i="37"/>
  <c r="I249" i="37"/>
  <c r="G271" i="37"/>
  <c r="J248" i="37"/>
  <c r="I248" i="37"/>
  <c r="G223" i="37"/>
  <c r="J247" i="37"/>
  <c r="I247" i="37"/>
  <c r="G222" i="37"/>
  <c r="J246" i="37"/>
  <c r="I246" i="37"/>
  <c r="G270" i="37"/>
  <c r="J245" i="37"/>
  <c r="I245" i="37"/>
  <c r="G269" i="37"/>
  <c r="J244" i="37"/>
  <c r="I244" i="37"/>
  <c r="G221" i="37"/>
  <c r="J243" i="37"/>
  <c r="I243" i="37"/>
  <c r="G268" i="37"/>
  <c r="J242" i="37"/>
  <c r="I242" i="37"/>
  <c r="G220" i="37"/>
  <c r="J241" i="37"/>
  <c r="I241" i="37"/>
  <c r="G219" i="37"/>
  <c r="J240" i="37"/>
  <c r="I240" i="37"/>
  <c r="G218" i="37"/>
  <c r="J239" i="37"/>
  <c r="I239" i="37"/>
  <c r="G217" i="37"/>
  <c r="J238" i="37"/>
  <c r="I238" i="37"/>
  <c r="G216" i="37"/>
  <c r="J237" i="37"/>
  <c r="I237" i="37"/>
  <c r="G215" i="37"/>
  <c r="J236" i="37"/>
  <c r="I236" i="37"/>
  <c r="G214" i="37"/>
  <c r="J235" i="37"/>
  <c r="I235" i="37"/>
  <c r="G213" i="37"/>
  <c r="J234" i="37"/>
  <c r="I234" i="37"/>
  <c r="G267" i="37"/>
  <c r="J233" i="37"/>
  <c r="I233" i="37"/>
  <c r="G212" i="37"/>
  <c r="J232" i="37"/>
  <c r="I232" i="37"/>
  <c r="G211" i="37"/>
  <c r="J231" i="37"/>
  <c r="I231" i="37"/>
  <c r="G266" i="37"/>
  <c r="J230" i="37"/>
  <c r="I230" i="37"/>
  <c r="G210" i="37"/>
  <c r="J229" i="37"/>
  <c r="I229" i="37"/>
  <c r="G209" i="37"/>
  <c r="J228" i="37"/>
  <c r="I228" i="37"/>
  <c r="G208" i="37"/>
  <c r="J227" i="37"/>
  <c r="I227" i="37"/>
  <c r="G207" i="37"/>
  <c r="J226" i="37"/>
  <c r="I226" i="37"/>
  <c r="G265" i="37"/>
  <c r="J225" i="37"/>
  <c r="I225" i="37"/>
  <c r="G264" i="37"/>
  <c r="J224" i="37"/>
  <c r="I224" i="37"/>
  <c r="G263" i="37"/>
  <c r="J223" i="37"/>
  <c r="I223" i="37"/>
  <c r="G206" i="37"/>
  <c r="J222" i="37"/>
  <c r="I222" i="37"/>
  <c r="G205" i="37"/>
  <c r="J221" i="37"/>
  <c r="I221" i="37"/>
  <c r="G204" i="37"/>
  <c r="J220" i="37"/>
  <c r="I220" i="37"/>
  <c r="G203" i="37"/>
  <c r="J219" i="37"/>
  <c r="I219" i="37"/>
  <c r="G262" i="37"/>
  <c r="J218" i="37"/>
  <c r="I218" i="37"/>
  <c r="G202" i="37"/>
  <c r="J217" i="37"/>
  <c r="I217" i="37"/>
  <c r="G261" i="37"/>
  <c r="J216" i="37"/>
  <c r="I216" i="37"/>
  <c r="G201" i="37"/>
  <c r="J215" i="37"/>
  <c r="I215" i="37"/>
  <c r="G200" i="37"/>
  <c r="J214" i="37"/>
  <c r="I214" i="37"/>
  <c r="G199" i="37"/>
  <c r="J213" i="37"/>
  <c r="I213" i="37"/>
  <c r="G260" i="37"/>
  <c r="J212" i="37"/>
  <c r="I212" i="37"/>
  <c r="G259" i="37"/>
  <c r="J211" i="37"/>
  <c r="I211" i="37"/>
  <c r="G198" i="37"/>
  <c r="J210" i="37"/>
  <c r="I210" i="37"/>
  <c r="G197" i="37"/>
  <c r="J209" i="37"/>
  <c r="I209" i="37"/>
  <c r="G196" i="37"/>
  <c r="J208" i="37"/>
  <c r="I208" i="37"/>
  <c r="G258" i="37"/>
  <c r="J207" i="37"/>
  <c r="I207" i="37"/>
  <c r="G257" i="37"/>
  <c r="J206" i="37"/>
  <c r="I206" i="37"/>
  <c r="G195" i="37"/>
  <c r="J205" i="37"/>
  <c r="I205" i="37"/>
  <c r="G256" i="37"/>
  <c r="J204" i="37"/>
  <c r="I204" i="37"/>
  <c r="G255" i="37"/>
  <c r="J203" i="37"/>
  <c r="I203" i="37"/>
  <c r="G194" i="37"/>
  <c r="J202" i="37"/>
  <c r="I202" i="37"/>
  <c r="G254" i="37"/>
  <c r="J201" i="37"/>
  <c r="I201" i="37"/>
  <c r="G253" i="37"/>
  <c r="J200" i="37"/>
  <c r="I200" i="37"/>
  <c r="G193" i="37"/>
  <c r="J199" i="37"/>
  <c r="I199" i="37"/>
  <c r="G252" i="37"/>
  <c r="J198" i="37"/>
  <c r="I198" i="37"/>
  <c r="G251" i="37"/>
  <c r="J197" i="37"/>
  <c r="I197" i="37"/>
  <c r="G250" i="37"/>
  <c r="J196" i="37"/>
  <c r="I196" i="37"/>
  <c r="G249" i="37"/>
  <c r="J195" i="37"/>
  <c r="I195" i="37"/>
  <c r="G248" i="37"/>
  <c r="J194" i="37"/>
  <c r="I194" i="37"/>
  <c r="G192" i="37"/>
  <c r="J193" i="37"/>
  <c r="I193" i="37"/>
  <c r="G191" i="37"/>
  <c r="J192" i="37"/>
  <c r="I192" i="37"/>
  <c r="G247" i="37"/>
  <c r="J191" i="37"/>
  <c r="I191" i="37"/>
  <c r="G190" i="37"/>
  <c r="J190" i="37"/>
  <c r="I190" i="37"/>
  <c r="G189" i="37"/>
  <c r="A190" i="37"/>
  <c r="A191" i="37" s="1"/>
  <c r="A192" i="37" s="1"/>
  <c r="A193" i="37" s="1"/>
  <c r="A194" i="37" s="1"/>
  <c r="A195" i="37" s="1"/>
  <c r="A196" i="37" s="1"/>
  <c r="A197" i="37" s="1"/>
  <c r="A198" i="37" s="1"/>
  <c r="A199" i="37" s="1"/>
  <c r="A200" i="37" s="1"/>
  <c r="A201" i="37" s="1"/>
  <c r="A202" i="37" s="1"/>
  <c r="A203" i="37" s="1"/>
  <c r="A204" i="37" s="1"/>
  <c r="A205" i="37" s="1"/>
  <c r="A206" i="37" s="1"/>
  <c r="A207" i="37" s="1"/>
  <c r="A208" i="37" s="1"/>
  <c r="A209" i="37" s="1"/>
  <c r="A210" i="37" s="1"/>
  <c r="A211" i="37" s="1"/>
  <c r="A212" i="37" s="1"/>
  <c r="A213" i="37" s="1"/>
  <c r="A214" i="37" s="1"/>
  <c r="A215" i="37" s="1"/>
  <c r="A216" i="37" s="1"/>
  <c r="A217" i="37" s="1"/>
  <c r="A218" i="37" s="1"/>
  <c r="A219" i="37" s="1"/>
  <c r="A220" i="37" s="1"/>
  <c r="A221" i="37" s="1"/>
  <c r="A222" i="37" s="1"/>
  <c r="A223" i="37" s="1"/>
  <c r="A224" i="37" s="1"/>
  <c r="A225" i="37" s="1"/>
  <c r="A226" i="37" s="1"/>
  <c r="A227" i="37" s="1"/>
  <c r="A228" i="37" s="1"/>
  <c r="A229" i="37" s="1"/>
  <c r="A230" i="37" s="1"/>
  <c r="A231" i="37" s="1"/>
  <c r="A232" i="37" s="1"/>
  <c r="A233" i="37" s="1"/>
  <c r="A234" i="37" s="1"/>
  <c r="A235" i="37" s="1"/>
  <c r="A236" i="37" s="1"/>
  <c r="A237" i="37" s="1"/>
  <c r="A238" i="37" s="1"/>
  <c r="A239" i="37" s="1"/>
  <c r="A240" i="37" s="1"/>
  <c r="A241" i="37" s="1"/>
  <c r="A242" i="37" s="1"/>
  <c r="A243" i="37" s="1"/>
  <c r="A244" i="37" s="1"/>
  <c r="A245" i="37" s="1"/>
  <c r="A246" i="37" s="1"/>
  <c r="A247" i="37" s="1"/>
  <c r="A248" i="37" s="1"/>
  <c r="A249" i="37" s="1"/>
  <c r="A250" i="37" s="1"/>
  <c r="A251" i="37" s="1"/>
  <c r="A252" i="37" s="1"/>
  <c r="A253" i="37" s="1"/>
  <c r="A254" i="37" s="1"/>
  <c r="A255" i="37" s="1"/>
  <c r="A256" i="37" s="1"/>
  <c r="A257" i="37" s="1"/>
  <c r="A258" i="37" s="1"/>
  <c r="A259" i="37" s="1"/>
  <c r="A260" i="37" s="1"/>
  <c r="A261" i="37" s="1"/>
  <c r="A262" i="37" s="1"/>
  <c r="A263" i="37" s="1"/>
  <c r="A264" i="37" s="1"/>
  <c r="A265" i="37" s="1"/>
  <c r="A266" i="37" s="1"/>
  <c r="A267" i="37" s="1"/>
  <c r="A268" i="37" s="1"/>
  <c r="A269" i="37" s="1"/>
  <c r="A270" i="37" s="1"/>
  <c r="A271" i="37" s="1"/>
  <c r="A272" i="37" s="1"/>
  <c r="A273" i="37" s="1"/>
  <c r="A274" i="37" s="1"/>
  <c r="A275" i="37" s="1"/>
  <c r="A276" i="37" s="1"/>
  <c r="A277" i="37" s="1"/>
  <c r="A278" i="37" s="1"/>
  <c r="A279" i="37" s="1"/>
  <c r="A280" i="37" s="1"/>
  <c r="A281" i="37" s="1"/>
  <c r="J189" i="37"/>
  <c r="I189" i="37"/>
  <c r="G246" i="37"/>
  <c r="J184" i="37"/>
  <c r="I184" i="37"/>
  <c r="G168" i="37"/>
  <c r="J183" i="37"/>
  <c r="I183" i="37"/>
  <c r="G167" i="37"/>
  <c r="J182" i="37"/>
  <c r="I182" i="37"/>
  <c r="G184" i="37"/>
  <c r="J181" i="37"/>
  <c r="I181" i="37"/>
  <c r="G166" i="37"/>
  <c r="J180" i="37"/>
  <c r="I180" i="37"/>
  <c r="G183" i="37"/>
  <c r="J179" i="37"/>
  <c r="I179" i="37"/>
  <c r="G165" i="37"/>
  <c r="J178" i="37"/>
  <c r="I178" i="37"/>
  <c r="G164" i="37"/>
  <c r="J177" i="37"/>
  <c r="I177" i="37"/>
  <c r="G163" i="37"/>
  <c r="J176" i="37"/>
  <c r="I176" i="37"/>
  <c r="G162" i="37"/>
  <c r="J175" i="37"/>
  <c r="I175" i="37"/>
  <c r="G161" i="37"/>
  <c r="J174" i="37"/>
  <c r="I174" i="37"/>
  <c r="G160" i="37"/>
  <c r="J173" i="37"/>
  <c r="I173" i="37"/>
  <c r="G182" i="37"/>
  <c r="J172" i="37"/>
  <c r="I172" i="37"/>
  <c r="G159" i="37"/>
  <c r="J171" i="37"/>
  <c r="I171" i="37"/>
  <c r="G158" i="37"/>
  <c r="J170" i="37"/>
  <c r="I170" i="37"/>
  <c r="G157" i="37"/>
  <c r="J169" i="37"/>
  <c r="I169" i="37"/>
  <c r="G181" i="37"/>
  <c r="J168" i="37"/>
  <c r="I168" i="37"/>
  <c r="G156" i="37"/>
  <c r="J167" i="37"/>
  <c r="I167" i="37"/>
  <c r="G155" i="37"/>
  <c r="J166" i="37"/>
  <c r="I166" i="37"/>
  <c r="G154" i="37"/>
  <c r="J165" i="37"/>
  <c r="I165" i="37"/>
  <c r="G153" i="37"/>
  <c r="J164" i="37"/>
  <c r="I164" i="37"/>
  <c r="G152" i="37"/>
  <c r="J163" i="37"/>
  <c r="I163" i="37"/>
  <c r="G180" i="37"/>
  <c r="J162" i="37"/>
  <c r="I162" i="37"/>
  <c r="G179" i="37"/>
  <c r="J161" i="37"/>
  <c r="I161" i="37"/>
  <c r="G178" i="37"/>
  <c r="J160" i="37"/>
  <c r="I160" i="37"/>
  <c r="G177" i="37"/>
  <c r="J159" i="37"/>
  <c r="I159" i="37"/>
  <c r="G151" i="37"/>
  <c r="J158" i="37"/>
  <c r="I158" i="37"/>
  <c r="G176" i="37"/>
  <c r="J157" i="37"/>
  <c r="I157" i="37"/>
  <c r="G150" i="37"/>
  <c r="J156" i="37"/>
  <c r="I156" i="37"/>
  <c r="G149" i="37"/>
  <c r="J155" i="37"/>
  <c r="I155" i="37"/>
  <c r="G148" i="37"/>
  <c r="J154" i="37"/>
  <c r="I154" i="37"/>
  <c r="G147" i="37"/>
  <c r="J153" i="37"/>
  <c r="I153" i="37"/>
  <c r="G175" i="37"/>
  <c r="J152" i="37"/>
  <c r="I152" i="37"/>
  <c r="G146" i="37"/>
  <c r="J151" i="37"/>
  <c r="I151" i="37"/>
  <c r="G145" i="37"/>
  <c r="J150" i="37"/>
  <c r="I150" i="37"/>
  <c r="G144" i="37"/>
  <c r="J149" i="37"/>
  <c r="I149" i="37"/>
  <c r="G143" i="37"/>
  <c r="J148" i="37"/>
  <c r="I148" i="37"/>
  <c r="G174" i="37"/>
  <c r="J147" i="37"/>
  <c r="I147" i="37"/>
  <c r="G173" i="37"/>
  <c r="J146" i="37"/>
  <c r="I146" i="37"/>
  <c r="G142" i="37"/>
  <c r="J145" i="37"/>
  <c r="I145" i="37"/>
  <c r="G141" i="37"/>
  <c r="J144" i="37"/>
  <c r="I144" i="37"/>
  <c r="G140" i="37"/>
  <c r="J143" i="37"/>
  <c r="I143" i="37"/>
  <c r="G139" i="37"/>
  <c r="J142" i="37"/>
  <c r="I142" i="37"/>
  <c r="G138" i="37"/>
  <c r="J141" i="37"/>
  <c r="I141" i="37"/>
  <c r="G172" i="37"/>
  <c r="J140" i="37"/>
  <c r="I140" i="37"/>
  <c r="G137" i="37"/>
  <c r="J139" i="37"/>
  <c r="I139" i="37"/>
  <c r="G136" i="37"/>
  <c r="J138" i="37"/>
  <c r="I138" i="37"/>
  <c r="G135" i="37"/>
  <c r="J137" i="37"/>
  <c r="I137" i="37"/>
  <c r="G134" i="37"/>
  <c r="J136" i="37"/>
  <c r="I136" i="37"/>
  <c r="G133" i="37"/>
  <c r="J135" i="37"/>
  <c r="I135" i="37"/>
  <c r="G132" i="37"/>
  <c r="J134" i="37"/>
  <c r="I134" i="37"/>
  <c r="G131" i="37"/>
  <c r="J133" i="37"/>
  <c r="I133" i="37"/>
  <c r="G130" i="37"/>
  <c r="J132" i="37"/>
  <c r="I132" i="37"/>
  <c r="G129" i="37"/>
  <c r="J131" i="37"/>
  <c r="I131" i="37"/>
  <c r="G128" i="37"/>
  <c r="J130" i="37"/>
  <c r="I130" i="37"/>
  <c r="G127" i="37"/>
  <c r="J129" i="37"/>
  <c r="I129" i="37"/>
  <c r="G126" i="37"/>
  <c r="J128" i="37"/>
  <c r="I128" i="37"/>
  <c r="G125" i="37"/>
  <c r="J127" i="37"/>
  <c r="I127" i="37"/>
  <c r="G124" i="37"/>
  <c r="J126" i="37"/>
  <c r="I126" i="37"/>
  <c r="G123" i="37"/>
  <c r="J125" i="37"/>
  <c r="I125" i="37"/>
  <c r="G122" i="37"/>
  <c r="J124" i="37"/>
  <c r="I124" i="37"/>
  <c r="G121" i="37"/>
  <c r="J123" i="37"/>
  <c r="I123" i="37"/>
  <c r="G120" i="37"/>
  <c r="J122" i="37"/>
  <c r="I122" i="37"/>
  <c r="G119" i="37"/>
  <c r="J121" i="37"/>
  <c r="I121" i="37"/>
  <c r="G171" i="37"/>
  <c r="J120" i="37"/>
  <c r="I120" i="37"/>
  <c r="G118" i="37"/>
  <c r="J119" i="37"/>
  <c r="I119" i="37"/>
  <c r="G170" i="37"/>
  <c r="J118" i="37"/>
  <c r="I118" i="37"/>
  <c r="G117" i="37"/>
  <c r="J117" i="37"/>
  <c r="I117" i="37"/>
  <c r="G116" i="37"/>
  <c r="A117" i="37"/>
  <c r="A118" i="37" s="1"/>
  <c r="A119" i="37" s="1"/>
  <c r="A120" i="37" s="1"/>
  <c r="A121" i="37" s="1"/>
  <c r="A122" i="37" s="1"/>
  <c r="A123" i="37" s="1"/>
  <c r="A124" i="37" s="1"/>
  <c r="A125" i="37" s="1"/>
  <c r="A126" i="37" s="1"/>
  <c r="A127" i="37" s="1"/>
  <c r="A128" i="37" s="1"/>
  <c r="A129" i="37" s="1"/>
  <c r="A130" i="37" s="1"/>
  <c r="A131" i="37" s="1"/>
  <c r="A132" i="37" s="1"/>
  <c r="A133" i="37" s="1"/>
  <c r="A134" i="37" s="1"/>
  <c r="A135" i="37" s="1"/>
  <c r="A136" i="37" s="1"/>
  <c r="A137" i="37" s="1"/>
  <c r="A138" i="37" s="1"/>
  <c r="A139" i="37" s="1"/>
  <c r="A140" i="37" s="1"/>
  <c r="A141" i="37" s="1"/>
  <c r="A142" i="37" s="1"/>
  <c r="A143" i="37" s="1"/>
  <c r="A144" i="37" s="1"/>
  <c r="A145" i="37" s="1"/>
  <c r="A146" i="37" s="1"/>
  <c r="A147" i="37" s="1"/>
  <c r="A148" i="37" s="1"/>
  <c r="A149" i="37" s="1"/>
  <c r="A150" i="37" s="1"/>
  <c r="A151" i="37" s="1"/>
  <c r="A152" i="37" s="1"/>
  <c r="A153" i="37" s="1"/>
  <c r="A154" i="37" s="1"/>
  <c r="A155" i="37" s="1"/>
  <c r="A156" i="37" s="1"/>
  <c r="A157" i="37" s="1"/>
  <c r="A158" i="37" s="1"/>
  <c r="A159" i="37" s="1"/>
  <c r="A160" i="37" s="1"/>
  <c r="A161" i="37" s="1"/>
  <c r="A162" i="37" s="1"/>
  <c r="A163" i="37" s="1"/>
  <c r="A164" i="37" s="1"/>
  <c r="A165" i="37" s="1"/>
  <c r="A166" i="37" s="1"/>
  <c r="A167" i="37" s="1"/>
  <c r="A168" i="37" s="1"/>
  <c r="A169" i="37" s="1"/>
  <c r="A170" i="37" s="1"/>
  <c r="A171" i="37" s="1"/>
  <c r="A172" i="37" s="1"/>
  <c r="A173" i="37" s="1"/>
  <c r="A174" i="37" s="1"/>
  <c r="A175" i="37" s="1"/>
  <c r="A176" i="37" s="1"/>
  <c r="A177" i="37" s="1"/>
  <c r="A178" i="37" s="1"/>
  <c r="A179" i="37" s="1"/>
  <c r="A180" i="37" s="1"/>
  <c r="A181" i="37" s="1"/>
  <c r="A182" i="37" s="1"/>
  <c r="A183" i="37" s="1"/>
  <c r="A184" i="37" s="1"/>
  <c r="J116" i="37"/>
  <c r="I116" i="37"/>
  <c r="G115" i="37"/>
  <c r="J115" i="37"/>
  <c r="I115" i="37"/>
  <c r="G114" i="37"/>
  <c r="J114" i="37"/>
  <c r="I114" i="37"/>
  <c r="G169" i="37"/>
  <c r="J109" i="37"/>
  <c r="I109" i="37"/>
  <c r="G98" i="37"/>
  <c r="J108" i="37"/>
  <c r="I108" i="37"/>
  <c r="G109" i="37"/>
  <c r="J107" i="37"/>
  <c r="I107" i="37"/>
  <c r="G97" i="37"/>
  <c r="J106" i="37"/>
  <c r="I106" i="37"/>
  <c r="G96" i="37"/>
  <c r="J105" i="37"/>
  <c r="I105" i="37"/>
  <c r="G95" i="37"/>
  <c r="J104" i="37"/>
  <c r="I104" i="37"/>
  <c r="G108" i="37"/>
  <c r="J103" i="37"/>
  <c r="I103" i="37"/>
  <c r="G107" i="37"/>
  <c r="J102" i="37"/>
  <c r="I102" i="37"/>
  <c r="G94" i="37"/>
  <c r="J101" i="37"/>
  <c r="I101" i="37"/>
  <c r="G93" i="37"/>
  <c r="J100" i="37"/>
  <c r="I100" i="37"/>
  <c r="G92" i="37"/>
  <c r="J99" i="37"/>
  <c r="I99" i="37"/>
  <c r="G91" i="37"/>
  <c r="J98" i="37"/>
  <c r="I98" i="37"/>
  <c r="G106" i="37"/>
  <c r="J97" i="37"/>
  <c r="I97" i="37"/>
  <c r="G90" i="37"/>
  <c r="J96" i="37"/>
  <c r="I96" i="37"/>
  <c r="G89" i="37"/>
  <c r="J95" i="37"/>
  <c r="I95" i="37"/>
  <c r="G105" i="37"/>
  <c r="J94" i="37"/>
  <c r="I94" i="37"/>
  <c r="G104" i="37"/>
  <c r="J93" i="37"/>
  <c r="I93" i="37"/>
  <c r="G103" i="37"/>
  <c r="J92" i="37"/>
  <c r="I92" i="37"/>
  <c r="G88" i="37"/>
  <c r="J91" i="37"/>
  <c r="I91" i="37"/>
  <c r="G87" i="37"/>
  <c r="J90" i="37"/>
  <c r="I90" i="37"/>
  <c r="G86" i="37"/>
  <c r="J89" i="37"/>
  <c r="I89" i="37"/>
  <c r="G85" i="37"/>
  <c r="J88" i="37"/>
  <c r="I88" i="37"/>
  <c r="G84" i="37"/>
  <c r="J87" i="37"/>
  <c r="I87" i="37"/>
  <c r="G102" i="37"/>
  <c r="J86" i="37"/>
  <c r="I86" i="37"/>
  <c r="G83" i="37"/>
  <c r="J85" i="37"/>
  <c r="I85" i="37"/>
  <c r="G82" i="37"/>
  <c r="J84" i="37"/>
  <c r="I84" i="37"/>
  <c r="G81" i="37"/>
  <c r="J83" i="37"/>
  <c r="I83" i="37"/>
  <c r="G80" i="37"/>
  <c r="J82" i="37"/>
  <c r="I82" i="37"/>
  <c r="G79" i="37"/>
  <c r="J81" i="37"/>
  <c r="I81" i="37"/>
  <c r="G78" i="37"/>
  <c r="J80" i="37"/>
  <c r="I80" i="37"/>
  <c r="G77" i="37"/>
  <c r="J79" i="37"/>
  <c r="I79" i="37"/>
  <c r="G101" i="37"/>
  <c r="J78" i="37"/>
  <c r="I78" i="37"/>
  <c r="G76" i="37"/>
  <c r="J77" i="37"/>
  <c r="I77" i="37"/>
  <c r="G75" i="37"/>
  <c r="J76" i="37"/>
  <c r="I76" i="37"/>
  <c r="G100" i="37"/>
  <c r="A76" i="37"/>
  <c r="A77" i="37" s="1"/>
  <c r="A78" i="37" s="1"/>
  <c r="A79" i="37" s="1"/>
  <c r="A80" i="37" s="1"/>
  <c r="A81" i="37" s="1"/>
  <c r="A82" i="37" s="1"/>
  <c r="A83" i="37" s="1"/>
  <c r="A84" i="37" s="1"/>
  <c r="A85" i="37" s="1"/>
  <c r="A86" i="37" s="1"/>
  <c r="A87" i="37" s="1"/>
  <c r="A88" i="37" s="1"/>
  <c r="A89" i="37" s="1"/>
  <c r="A90" i="37" s="1"/>
  <c r="A91" i="37" s="1"/>
  <c r="A92" i="37" s="1"/>
  <c r="A93" i="37" s="1"/>
  <c r="A94" i="37" s="1"/>
  <c r="A95" i="37" s="1"/>
  <c r="A96" i="37" s="1"/>
  <c r="A97" i="37" s="1"/>
  <c r="A98" i="37" s="1"/>
  <c r="A99" i="37" s="1"/>
  <c r="A100" i="37" s="1"/>
  <c r="A101" i="37" s="1"/>
  <c r="A102" i="37" s="1"/>
  <c r="A103" i="37" s="1"/>
  <c r="A104" i="37" s="1"/>
  <c r="A105" i="37" s="1"/>
  <c r="A106" i="37" s="1"/>
  <c r="A107" i="37" s="1"/>
  <c r="A108" i="37" s="1"/>
  <c r="A109" i="37" s="1"/>
  <c r="J75" i="37"/>
  <c r="I75" i="37"/>
  <c r="G74" i="37"/>
  <c r="J68" i="37"/>
  <c r="I68" i="37"/>
  <c r="G43" i="37"/>
  <c r="J67" i="37"/>
  <c r="I67" i="37"/>
  <c r="G67" i="37"/>
  <c r="J66" i="37"/>
  <c r="I66" i="37"/>
  <c r="G42" i="37"/>
  <c r="J65" i="37"/>
  <c r="I65" i="37"/>
  <c r="G66" i="37"/>
  <c r="J64" i="37"/>
  <c r="I64" i="37"/>
  <c r="G41" i="37"/>
  <c r="J63" i="37"/>
  <c r="I63" i="37"/>
  <c r="G65" i="37"/>
  <c r="J62" i="37"/>
  <c r="I62" i="37"/>
  <c r="G64" i="37"/>
  <c r="J61" i="37"/>
  <c r="I61" i="37"/>
  <c r="G40" i="37"/>
  <c r="J60" i="37"/>
  <c r="I60" i="37"/>
  <c r="G39" i="37"/>
  <c r="J59" i="37"/>
  <c r="I59" i="37"/>
  <c r="G63" i="37"/>
  <c r="J58" i="37"/>
  <c r="I58" i="37"/>
  <c r="G38" i="37"/>
  <c r="J57" i="37"/>
  <c r="I57" i="37"/>
  <c r="G37" i="37"/>
  <c r="J56" i="37"/>
  <c r="I56" i="37"/>
  <c r="G36" i="37"/>
  <c r="J55" i="37"/>
  <c r="I55" i="37"/>
  <c r="G35" i="37"/>
  <c r="J54" i="37"/>
  <c r="I54" i="37"/>
  <c r="G62" i="37"/>
  <c r="J53" i="37"/>
  <c r="I53" i="37"/>
  <c r="G34" i="37"/>
  <c r="J52" i="37"/>
  <c r="I52" i="37"/>
  <c r="G61" i="37"/>
  <c r="J51" i="37"/>
  <c r="I51" i="37"/>
  <c r="G33" i="37"/>
  <c r="J50" i="37"/>
  <c r="I50" i="37"/>
  <c r="G60" i="37"/>
  <c r="J49" i="37"/>
  <c r="I49" i="37"/>
  <c r="G32" i="37"/>
  <c r="J48" i="37"/>
  <c r="I48" i="37"/>
  <c r="G59" i="37"/>
  <c r="J47" i="37"/>
  <c r="I47" i="37"/>
  <c r="G58" i="37"/>
  <c r="J46" i="37"/>
  <c r="I46" i="37"/>
  <c r="G31" i="37"/>
  <c r="J45" i="37"/>
  <c r="I45" i="37"/>
  <c r="G30" i="37"/>
  <c r="J44" i="37"/>
  <c r="I44" i="37"/>
  <c r="G57" i="37"/>
  <c r="J43" i="37"/>
  <c r="I43" i="37"/>
  <c r="G29" i="37"/>
  <c r="J42" i="37"/>
  <c r="I42" i="37"/>
  <c r="G28" i="37"/>
  <c r="J41" i="37"/>
  <c r="I41" i="37"/>
  <c r="G27" i="37"/>
  <c r="J40" i="37"/>
  <c r="I40" i="37"/>
  <c r="G56" i="37"/>
  <c r="J39" i="37"/>
  <c r="I39" i="37"/>
  <c r="G26" i="37"/>
  <c r="J38" i="37"/>
  <c r="I38" i="37"/>
  <c r="G55" i="37"/>
  <c r="J37" i="37"/>
  <c r="I37" i="37"/>
  <c r="G54" i="37"/>
  <c r="J36" i="37"/>
  <c r="I36" i="37"/>
  <c r="G25" i="37"/>
  <c r="J35" i="37"/>
  <c r="I35" i="37"/>
  <c r="G24" i="37"/>
  <c r="J34" i="37"/>
  <c r="I34" i="37"/>
  <c r="G23" i="37"/>
  <c r="J33" i="37"/>
  <c r="I33" i="37"/>
  <c r="G53" i="37"/>
  <c r="J32" i="37"/>
  <c r="I32" i="37"/>
  <c r="G22" i="37"/>
  <c r="J31" i="37"/>
  <c r="I31" i="37"/>
  <c r="G21" i="37"/>
  <c r="J30" i="37"/>
  <c r="I30" i="37"/>
  <c r="G52" i="37"/>
  <c r="J29" i="37"/>
  <c r="I29" i="37"/>
  <c r="G20" i="37"/>
  <c r="J28" i="37"/>
  <c r="I28" i="37"/>
  <c r="G51" i="37"/>
  <c r="J27" i="37"/>
  <c r="I27" i="37"/>
  <c r="G50" i="37"/>
  <c r="J26" i="37"/>
  <c r="I26" i="37"/>
  <c r="G19" i="37"/>
  <c r="J25" i="37"/>
  <c r="I25" i="37"/>
  <c r="G18" i="37"/>
  <c r="J24" i="37"/>
  <c r="I24" i="37"/>
  <c r="G17" i="37"/>
  <c r="J23" i="37"/>
  <c r="I23" i="37"/>
  <c r="G49" i="37"/>
  <c r="J22" i="37"/>
  <c r="I22" i="37"/>
  <c r="G68" i="37"/>
  <c r="J21" i="37"/>
  <c r="I21" i="37"/>
  <c r="G16" i="37"/>
  <c r="J20" i="37"/>
  <c r="I20" i="37"/>
  <c r="G15" i="37"/>
  <c r="J19" i="37"/>
  <c r="I19" i="37"/>
  <c r="G48" i="37"/>
  <c r="J18" i="37"/>
  <c r="I18" i="37"/>
  <c r="G14" i="37"/>
  <c r="J17" i="37"/>
  <c r="I17" i="37"/>
  <c r="G13" i="37"/>
  <c r="J16" i="37"/>
  <c r="I16" i="37"/>
  <c r="G12" i="37"/>
  <c r="J15" i="37"/>
  <c r="I15" i="37"/>
  <c r="G11" i="37"/>
  <c r="J14" i="37"/>
  <c r="I14" i="37"/>
  <c r="G10" i="37"/>
  <c r="J13" i="37"/>
  <c r="I13" i="37"/>
  <c r="G47" i="37"/>
  <c r="J12" i="37"/>
  <c r="I12" i="37"/>
  <c r="G46" i="37"/>
  <c r="J11" i="37"/>
  <c r="I11" i="37"/>
  <c r="G9" i="37"/>
  <c r="J10" i="37"/>
  <c r="I10" i="37"/>
  <c r="G45" i="37"/>
  <c r="J9" i="37"/>
  <c r="I9" i="37"/>
  <c r="G8" i="37"/>
  <c r="J8" i="37"/>
  <c r="I8" i="37"/>
  <c r="G44" i="37"/>
  <c r="J7" i="37"/>
  <c r="I7" i="37"/>
  <c r="G7" i="37"/>
  <c r="J6" i="37"/>
  <c r="I6" i="37"/>
  <c r="G6" i="37"/>
  <c r="A6" i="37"/>
  <c r="A7" i="37" s="1"/>
  <c r="A8" i="37" s="1"/>
  <c r="A9" i="37" s="1"/>
  <c r="A10" i="37" s="1"/>
  <c r="A11" i="37" s="1"/>
  <c r="A12" i="37" s="1"/>
  <c r="A13" i="37" s="1"/>
  <c r="A14" i="37" s="1"/>
  <c r="A15" i="37" s="1"/>
  <c r="A16" i="37" s="1"/>
  <c r="A17" i="37" s="1"/>
  <c r="A18" i="37" s="1"/>
  <c r="A19" i="37" s="1"/>
  <c r="A20" i="37" s="1"/>
  <c r="A21" i="37" s="1"/>
  <c r="A22" i="37" s="1"/>
  <c r="A23" i="37" s="1"/>
  <c r="A24" i="37" s="1"/>
  <c r="A25" i="37" s="1"/>
  <c r="A26" i="37" s="1"/>
  <c r="A27" i="37" s="1"/>
  <c r="A28" i="37" s="1"/>
  <c r="A29" i="37" s="1"/>
  <c r="A30" i="37" s="1"/>
  <c r="A31" i="37" s="1"/>
  <c r="A32" i="37" s="1"/>
  <c r="A33" i="37" s="1"/>
  <c r="A34" i="37" s="1"/>
  <c r="A35" i="37" s="1"/>
  <c r="A36" i="37" s="1"/>
  <c r="A37" i="37" s="1"/>
  <c r="A38" i="37" s="1"/>
  <c r="A39" i="37" s="1"/>
  <c r="A40" i="37" s="1"/>
  <c r="A41" i="37" s="1"/>
  <c r="A42" i="37" s="1"/>
  <c r="A43" i="37" s="1"/>
  <c r="A44" i="37" s="1"/>
  <c r="A45" i="37" s="1"/>
  <c r="A46" i="37" s="1"/>
  <c r="A47" i="37" s="1"/>
  <c r="A48" i="37" s="1"/>
  <c r="A49" i="37" s="1"/>
  <c r="A50" i="37" s="1"/>
  <c r="A51" i="37" s="1"/>
  <c r="A52" i="37" s="1"/>
  <c r="A53" i="37" s="1"/>
  <c r="A54" i="37" s="1"/>
  <c r="A55" i="37" s="1"/>
  <c r="A56" i="37" s="1"/>
  <c r="A57" i="37" s="1"/>
  <c r="A58" i="37" s="1"/>
  <c r="A59" i="37" s="1"/>
  <c r="A60" i="37" s="1"/>
  <c r="A61" i="37" s="1"/>
  <c r="A62" i="37" s="1"/>
  <c r="A63" i="37" s="1"/>
  <c r="A64" i="37" s="1"/>
  <c r="A65" i="37" s="1"/>
  <c r="A66" i="37" s="1"/>
  <c r="A67" i="37" s="1"/>
  <c r="A68" i="37" s="1"/>
  <c r="J5" i="37"/>
  <c r="I5" i="37"/>
  <c r="G5" i="37"/>
  <c r="J206" i="36"/>
  <c r="I206" i="36"/>
  <c r="G185" i="36"/>
  <c r="J205" i="36"/>
  <c r="I205" i="36"/>
  <c r="G206" i="36"/>
  <c r="J204" i="36"/>
  <c r="I204" i="36"/>
  <c r="G184" i="36"/>
  <c r="I203" i="36"/>
  <c r="G205" i="36"/>
  <c r="I202" i="36"/>
  <c r="G204" i="36"/>
  <c r="I201" i="36"/>
  <c r="G203" i="36"/>
  <c r="I200" i="36"/>
  <c r="G183" i="36"/>
  <c r="I199" i="36"/>
  <c r="G202" i="36"/>
  <c r="J198" i="36"/>
  <c r="I198" i="36"/>
  <c r="G182" i="36"/>
  <c r="J197" i="36"/>
  <c r="I197" i="36"/>
  <c r="G201" i="36"/>
  <c r="J196" i="36"/>
  <c r="I196" i="36"/>
  <c r="G200" i="36"/>
  <c r="J195" i="36"/>
  <c r="I195" i="36"/>
  <c r="G199" i="36"/>
  <c r="J194" i="36"/>
  <c r="I194" i="36"/>
  <c r="G198" i="36"/>
  <c r="J193" i="36"/>
  <c r="I193" i="36"/>
  <c r="G181" i="36"/>
  <c r="J192" i="36"/>
  <c r="I192" i="36"/>
  <c r="G180" i="36"/>
  <c r="J191" i="36"/>
  <c r="I191" i="36"/>
  <c r="G197" i="36"/>
  <c r="J190" i="36"/>
  <c r="I190" i="36"/>
  <c r="G179" i="36"/>
  <c r="J189" i="36"/>
  <c r="I189" i="36"/>
  <c r="G178" i="36"/>
  <c r="J188" i="36"/>
  <c r="I188" i="36"/>
  <c r="G177" i="36"/>
  <c r="J187" i="36"/>
  <c r="I187" i="36"/>
  <c r="G176" i="36"/>
  <c r="J186" i="36"/>
  <c r="I186" i="36"/>
  <c r="G196" i="36"/>
  <c r="J185" i="36"/>
  <c r="I185" i="36"/>
  <c r="G175" i="36"/>
  <c r="J184" i="36"/>
  <c r="I184" i="36"/>
  <c r="G195" i="36"/>
  <c r="J183" i="36"/>
  <c r="I183" i="36"/>
  <c r="G174" i="36"/>
  <c r="J182" i="36"/>
  <c r="I182" i="36"/>
  <c r="G194" i="36"/>
  <c r="J181" i="36"/>
  <c r="I181" i="36"/>
  <c r="G173" i="36"/>
  <c r="J180" i="36"/>
  <c r="I180" i="36"/>
  <c r="G172" i="36"/>
  <c r="J179" i="36"/>
  <c r="I179" i="36"/>
  <c r="G171" i="36"/>
  <c r="J178" i="36"/>
  <c r="I178" i="36"/>
  <c r="G170" i="36"/>
  <c r="J177" i="36"/>
  <c r="I177" i="36"/>
  <c r="G193" i="36"/>
  <c r="J176" i="36"/>
  <c r="I176" i="36"/>
  <c r="G192" i="36"/>
  <c r="J175" i="36"/>
  <c r="I175" i="36"/>
  <c r="G191" i="36"/>
  <c r="J174" i="36"/>
  <c r="I174" i="36"/>
  <c r="G169" i="36"/>
  <c r="J173" i="36"/>
  <c r="I173" i="36"/>
  <c r="G168" i="36"/>
  <c r="J172" i="36"/>
  <c r="I172" i="36"/>
  <c r="G167" i="36"/>
  <c r="J171" i="36"/>
  <c r="I171" i="36"/>
  <c r="G190" i="36"/>
  <c r="J170" i="36"/>
  <c r="I170" i="36"/>
  <c r="G189" i="36"/>
  <c r="J169" i="36"/>
  <c r="I169" i="36"/>
  <c r="G188" i="36"/>
  <c r="J168" i="36"/>
  <c r="I168" i="36"/>
  <c r="G166" i="36"/>
  <c r="J167" i="36"/>
  <c r="I167" i="36"/>
  <c r="G165" i="36"/>
  <c r="J166" i="36"/>
  <c r="I166" i="36"/>
  <c r="G164" i="36"/>
  <c r="J165" i="36"/>
  <c r="I165" i="36"/>
  <c r="G187" i="36"/>
  <c r="J164" i="36"/>
  <c r="I164" i="36"/>
  <c r="G186" i="36"/>
  <c r="J163" i="36"/>
  <c r="I163" i="36"/>
  <c r="G163" i="36"/>
  <c r="J162" i="36"/>
  <c r="I162" i="36"/>
  <c r="G162" i="36"/>
  <c r="J161" i="36"/>
  <c r="I161" i="36"/>
  <c r="G161" i="36"/>
  <c r="J160" i="36"/>
  <c r="I160" i="36"/>
  <c r="G160" i="36"/>
  <c r="J159" i="36"/>
  <c r="I159" i="36"/>
  <c r="G159" i="36"/>
  <c r="J158" i="36"/>
  <c r="I158" i="36"/>
  <c r="G158" i="36"/>
  <c r="J157" i="36"/>
  <c r="I157" i="36"/>
  <c r="G157" i="36"/>
  <c r="J156" i="36"/>
  <c r="I156" i="36"/>
  <c r="G156" i="36"/>
  <c r="J155" i="36"/>
  <c r="I155" i="36"/>
  <c r="G155" i="36"/>
  <c r="I150" i="36"/>
  <c r="G133" i="36"/>
  <c r="I149" i="36"/>
  <c r="G150" i="36"/>
  <c r="I148" i="36"/>
  <c r="G149" i="36"/>
  <c r="I147" i="36"/>
  <c r="G132" i="36"/>
  <c r="I146" i="36"/>
  <c r="G148" i="36"/>
  <c r="I145" i="36"/>
  <c r="G147" i="36"/>
  <c r="I144" i="36"/>
  <c r="G131" i="36"/>
  <c r="I143" i="36"/>
  <c r="G130" i="36"/>
  <c r="I142" i="36"/>
  <c r="G129" i="36"/>
  <c r="I141" i="36"/>
  <c r="G128" i="36"/>
  <c r="I140" i="36"/>
  <c r="G146" i="36"/>
  <c r="I139" i="36"/>
  <c r="G127" i="36"/>
  <c r="I138" i="36"/>
  <c r="G145" i="36"/>
  <c r="I137" i="36"/>
  <c r="G126" i="36"/>
  <c r="I136" i="36"/>
  <c r="G125" i="36"/>
  <c r="I135" i="36"/>
  <c r="G124" i="36"/>
  <c r="I134" i="36"/>
  <c r="G123" i="36"/>
  <c r="J133" i="36"/>
  <c r="I133" i="36"/>
  <c r="G144" i="36"/>
  <c r="J132" i="36"/>
  <c r="I132" i="36"/>
  <c r="G143" i="36"/>
  <c r="J131" i="36"/>
  <c r="I131" i="36"/>
  <c r="G122" i="36"/>
  <c r="J130" i="36"/>
  <c r="I130" i="36"/>
  <c r="G121" i="36"/>
  <c r="J129" i="36"/>
  <c r="I129" i="36"/>
  <c r="G142" i="36"/>
  <c r="J128" i="36"/>
  <c r="I128" i="36"/>
  <c r="G120" i="36"/>
  <c r="J127" i="36"/>
  <c r="I127" i="36"/>
  <c r="G119" i="36"/>
  <c r="J126" i="36"/>
  <c r="I126" i="36"/>
  <c r="G141" i="36"/>
  <c r="J125" i="36"/>
  <c r="I125" i="36"/>
  <c r="G118" i="36"/>
  <c r="J124" i="36"/>
  <c r="I124" i="36"/>
  <c r="G117" i="36"/>
  <c r="J123" i="36"/>
  <c r="I123" i="36"/>
  <c r="G140" i="36"/>
  <c r="J122" i="36"/>
  <c r="I122" i="36"/>
  <c r="G116" i="36"/>
  <c r="J121" i="36"/>
  <c r="I121" i="36"/>
  <c r="G139" i="36"/>
  <c r="J120" i="36"/>
  <c r="I120" i="36"/>
  <c r="G138" i="36"/>
  <c r="J119" i="36"/>
  <c r="I119" i="36"/>
  <c r="G137" i="36"/>
  <c r="J118" i="36"/>
  <c r="I118" i="36"/>
  <c r="G136" i="36"/>
  <c r="J117" i="36"/>
  <c r="I117" i="36"/>
  <c r="G115" i="36"/>
  <c r="J116" i="36"/>
  <c r="I116" i="36"/>
  <c r="G114" i="36"/>
  <c r="J115" i="36"/>
  <c r="I115" i="36"/>
  <c r="G113" i="36"/>
  <c r="J114" i="36"/>
  <c r="I114" i="36"/>
  <c r="G112" i="36"/>
  <c r="J113" i="36"/>
  <c r="I113" i="36"/>
  <c r="G135" i="36"/>
  <c r="J112" i="36"/>
  <c r="I112" i="36"/>
  <c r="G111" i="36"/>
  <c r="J111" i="36"/>
  <c r="I111" i="36"/>
  <c r="G110" i="36"/>
  <c r="J110" i="36"/>
  <c r="I110" i="36"/>
  <c r="G109" i="36"/>
  <c r="J109" i="36"/>
  <c r="I109" i="36"/>
  <c r="G134" i="36"/>
  <c r="A109" i="36"/>
  <c r="A110" i="36" s="1"/>
  <c r="A111" i="36" s="1"/>
  <c r="A112" i="36" s="1"/>
  <c r="A113" i="36" s="1"/>
  <c r="A114" i="36" s="1"/>
  <c r="A115" i="36" s="1"/>
  <c r="A116" i="36" s="1"/>
  <c r="A117" i="36" s="1"/>
  <c r="A118" i="36" s="1"/>
  <c r="A119" i="36" s="1"/>
  <c r="A120" i="36" s="1"/>
  <c r="A121" i="36" s="1"/>
  <c r="A122" i="36" s="1"/>
  <c r="A123" i="36" s="1"/>
  <c r="A124" i="36" s="1"/>
  <c r="A125" i="36" s="1"/>
  <c r="A126" i="36" s="1"/>
  <c r="A127" i="36" s="1"/>
  <c r="A128" i="36" s="1"/>
  <c r="A129" i="36" s="1"/>
  <c r="A130" i="36" s="1"/>
  <c r="A131" i="36" s="1"/>
  <c r="A132" i="36" s="1"/>
  <c r="A133" i="36" s="1"/>
  <c r="A134" i="36" s="1"/>
  <c r="A135" i="36" s="1"/>
  <c r="A136" i="36" s="1"/>
  <c r="A137" i="36" s="1"/>
  <c r="A138" i="36" s="1"/>
  <c r="A139" i="36" s="1"/>
  <c r="A140" i="36" s="1"/>
  <c r="A141" i="36" s="1"/>
  <c r="A142" i="36" s="1"/>
  <c r="A143" i="36" s="1"/>
  <c r="A144" i="36" s="1"/>
  <c r="A145" i="36" s="1"/>
  <c r="A146" i="36" s="1"/>
  <c r="A147" i="36" s="1"/>
  <c r="A148" i="36" s="1"/>
  <c r="A149" i="36" s="1"/>
  <c r="A150" i="36" s="1"/>
  <c r="J104" i="36"/>
  <c r="I104" i="36"/>
  <c r="G74" i="36"/>
  <c r="J103" i="36"/>
  <c r="I103" i="36"/>
  <c r="G104" i="36"/>
  <c r="J102" i="36"/>
  <c r="I102" i="36"/>
  <c r="G73" i="36"/>
  <c r="J101" i="36"/>
  <c r="I101" i="36"/>
  <c r="G72" i="36"/>
  <c r="J100" i="36"/>
  <c r="I100" i="36"/>
  <c r="G71" i="36"/>
  <c r="J99" i="36"/>
  <c r="I99" i="36"/>
  <c r="G70" i="36"/>
  <c r="J98" i="36"/>
  <c r="I98" i="36"/>
  <c r="G69" i="36"/>
  <c r="J97" i="36"/>
  <c r="I97" i="36"/>
  <c r="G103" i="36"/>
  <c r="J96" i="36"/>
  <c r="I96" i="36"/>
  <c r="G102" i="36"/>
  <c r="J95" i="36"/>
  <c r="I95" i="36"/>
  <c r="G68" i="36"/>
  <c r="J94" i="36"/>
  <c r="I94" i="36"/>
  <c r="G101" i="36"/>
  <c r="J93" i="36"/>
  <c r="I93" i="36"/>
  <c r="G100" i="36"/>
  <c r="J92" i="36"/>
  <c r="I92" i="36"/>
  <c r="G67" i="36"/>
  <c r="J91" i="36"/>
  <c r="I91" i="36"/>
  <c r="G99" i="36"/>
  <c r="J90" i="36"/>
  <c r="I90" i="36"/>
  <c r="G66" i="36"/>
  <c r="J89" i="36"/>
  <c r="I89" i="36"/>
  <c r="G65" i="36"/>
  <c r="J88" i="36"/>
  <c r="I88" i="36"/>
  <c r="G64" i="36"/>
  <c r="J87" i="36"/>
  <c r="I87" i="36"/>
  <c r="G98" i="36"/>
  <c r="J86" i="36"/>
  <c r="I86" i="36"/>
  <c r="G63" i="36"/>
  <c r="J85" i="36"/>
  <c r="I85" i="36"/>
  <c r="G62" i="36"/>
  <c r="J84" i="36"/>
  <c r="I84" i="36"/>
  <c r="G97" i="36"/>
  <c r="J83" i="36"/>
  <c r="I83" i="36"/>
  <c r="G61" i="36"/>
  <c r="J82" i="36"/>
  <c r="I82" i="36"/>
  <c r="G60" i="36"/>
  <c r="J81" i="36"/>
  <c r="I81" i="36"/>
  <c r="G96" i="36"/>
  <c r="J80" i="36"/>
  <c r="I80" i="36"/>
  <c r="G59" i="36"/>
  <c r="J79" i="36"/>
  <c r="I79" i="36"/>
  <c r="G58" i="36"/>
  <c r="J78" i="36"/>
  <c r="I78" i="36"/>
  <c r="G57" i="36"/>
  <c r="J77" i="36"/>
  <c r="I77" i="36"/>
  <c r="G56" i="36"/>
  <c r="J76" i="36"/>
  <c r="I76" i="36"/>
  <c r="G55" i="36"/>
  <c r="J75" i="36"/>
  <c r="I75" i="36"/>
  <c r="G54" i="36"/>
  <c r="J74" i="36"/>
  <c r="I74" i="36"/>
  <c r="G53" i="36"/>
  <c r="J73" i="36"/>
  <c r="I73" i="36"/>
  <c r="G95" i="36"/>
  <c r="J72" i="36"/>
  <c r="I72" i="36"/>
  <c r="G52" i="36"/>
  <c r="J71" i="36"/>
  <c r="I71" i="36"/>
  <c r="G51" i="36"/>
  <c r="J70" i="36"/>
  <c r="I70" i="36"/>
  <c r="G50" i="36"/>
  <c r="J69" i="36"/>
  <c r="I69" i="36"/>
  <c r="G49" i="36"/>
  <c r="J68" i="36"/>
  <c r="I68" i="36"/>
  <c r="G48" i="36"/>
  <c r="J67" i="36"/>
  <c r="I67" i="36"/>
  <c r="G94" i="36"/>
  <c r="J66" i="36"/>
  <c r="I66" i="36"/>
  <c r="G93" i="36"/>
  <c r="J65" i="36"/>
  <c r="I65" i="36"/>
  <c r="G47" i="36"/>
  <c r="J64" i="36"/>
  <c r="I64" i="36"/>
  <c r="G46" i="36"/>
  <c r="J63" i="36"/>
  <c r="I63" i="36"/>
  <c r="G45" i="36"/>
  <c r="J62" i="36"/>
  <c r="I62" i="36"/>
  <c r="G92" i="36"/>
  <c r="J61" i="36"/>
  <c r="I61" i="36"/>
  <c r="G44" i="36"/>
  <c r="J60" i="36"/>
  <c r="I60" i="36"/>
  <c r="G43" i="36"/>
  <c r="J59" i="36"/>
  <c r="I59" i="36"/>
  <c r="G42" i="36"/>
  <c r="J58" i="36"/>
  <c r="I58" i="36"/>
  <c r="G41" i="36"/>
  <c r="J57" i="36"/>
  <c r="I57" i="36"/>
  <c r="G40" i="36"/>
  <c r="J56" i="36"/>
  <c r="I56" i="36"/>
  <c r="G91" i="36"/>
  <c r="J55" i="36"/>
  <c r="I55" i="36"/>
  <c r="G39" i="36"/>
  <c r="J54" i="36"/>
  <c r="I54" i="36"/>
  <c r="G90" i="36"/>
  <c r="J53" i="36"/>
  <c r="I53" i="36"/>
  <c r="G89" i="36"/>
  <c r="J52" i="36"/>
  <c r="I52" i="36"/>
  <c r="G38" i="36"/>
  <c r="J51" i="36"/>
  <c r="I51" i="36"/>
  <c r="G88" i="36"/>
  <c r="J50" i="36"/>
  <c r="I50" i="36"/>
  <c r="G37" i="36"/>
  <c r="J49" i="36"/>
  <c r="I49" i="36"/>
  <c r="G36" i="36"/>
  <c r="J48" i="36"/>
  <c r="I48" i="36"/>
  <c r="G35" i="36"/>
  <c r="J47" i="36"/>
  <c r="I47" i="36"/>
  <c r="G34" i="36"/>
  <c r="J46" i="36"/>
  <c r="I46" i="36"/>
  <c r="G33" i="36"/>
  <c r="J45" i="36"/>
  <c r="I45" i="36"/>
  <c r="G32" i="36"/>
  <c r="J44" i="36"/>
  <c r="I44" i="36"/>
  <c r="G31" i="36"/>
  <c r="J43" i="36"/>
  <c r="I43" i="36"/>
  <c r="G30" i="36"/>
  <c r="J42" i="36"/>
  <c r="I42" i="36"/>
  <c r="G87" i="36"/>
  <c r="J41" i="36"/>
  <c r="I41" i="36"/>
  <c r="G86" i="36"/>
  <c r="J40" i="36"/>
  <c r="I40" i="36"/>
  <c r="G85" i="36"/>
  <c r="J39" i="36"/>
  <c r="I39" i="36"/>
  <c r="G29" i="36"/>
  <c r="J38" i="36"/>
  <c r="I38" i="36"/>
  <c r="G28" i="36"/>
  <c r="J37" i="36"/>
  <c r="I37" i="36"/>
  <c r="G84" i="36"/>
  <c r="J36" i="36"/>
  <c r="I36" i="36"/>
  <c r="G27" i="36"/>
  <c r="J35" i="36"/>
  <c r="I35" i="36"/>
  <c r="G26" i="36"/>
  <c r="J34" i="36"/>
  <c r="I34" i="36"/>
  <c r="G83" i="36"/>
  <c r="J33" i="36"/>
  <c r="I33" i="36"/>
  <c r="G25" i="36"/>
  <c r="J32" i="36"/>
  <c r="I32" i="36"/>
  <c r="G82" i="36"/>
  <c r="J31" i="36"/>
  <c r="I31" i="36"/>
  <c r="G24" i="36"/>
  <c r="J30" i="36"/>
  <c r="I30" i="36"/>
  <c r="G23" i="36"/>
  <c r="J29" i="36"/>
  <c r="I29" i="36"/>
  <c r="G22" i="36"/>
  <c r="J28" i="36"/>
  <c r="I28" i="36"/>
  <c r="G21" i="36"/>
  <c r="J27" i="36"/>
  <c r="I27" i="36"/>
  <c r="G20" i="36"/>
  <c r="J26" i="36"/>
  <c r="I26" i="36"/>
  <c r="G81" i="36"/>
  <c r="J25" i="36"/>
  <c r="I25" i="36"/>
  <c r="G19" i="36"/>
  <c r="J24" i="36"/>
  <c r="I24" i="36"/>
  <c r="G18" i="36"/>
  <c r="J23" i="36"/>
  <c r="I23" i="36"/>
  <c r="G17" i="36"/>
  <c r="J22" i="36"/>
  <c r="I22" i="36"/>
  <c r="G16" i="36"/>
  <c r="J21" i="36"/>
  <c r="I21" i="36"/>
  <c r="G80" i="36"/>
  <c r="J20" i="36"/>
  <c r="I20" i="36"/>
  <c r="G15" i="36"/>
  <c r="J19" i="36"/>
  <c r="I19" i="36"/>
  <c r="G14" i="36"/>
  <c r="J18" i="36"/>
  <c r="I18" i="36"/>
  <c r="G13" i="36"/>
  <c r="J17" i="36"/>
  <c r="I17" i="36"/>
  <c r="G79" i="36"/>
  <c r="J16" i="36"/>
  <c r="I16" i="36"/>
  <c r="G12" i="36"/>
  <c r="J15" i="36"/>
  <c r="I15" i="36"/>
  <c r="G11" i="36"/>
  <c r="J14" i="36"/>
  <c r="I14" i="36"/>
  <c r="G78" i="36"/>
  <c r="J13" i="36"/>
  <c r="I13" i="36"/>
  <c r="G10" i="36"/>
  <c r="J12" i="36"/>
  <c r="I12" i="36"/>
  <c r="G9" i="36"/>
  <c r="J11" i="36"/>
  <c r="I11" i="36"/>
  <c r="G8" i="36"/>
  <c r="J10" i="36"/>
  <c r="I10" i="36"/>
  <c r="G7" i="36"/>
  <c r="J9" i="36"/>
  <c r="I9" i="36"/>
  <c r="G6" i="36"/>
  <c r="J8" i="36"/>
  <c r="I8" i="36"/>
  <c r="G77" i="36"/>
  <c r="J7" i="36"/>
  <c r="I7" i="36"/>
  <c r="G5" i="36"/>
  <c r="A7" i="36"/>
  <c r="A8" i="36" s="1"/>
  <c r="A9" i="36" s="1"/>
  <c r="A10" i="36" s="1"/>
  <c r="A11" i="36" s="1"/>
  <c r="A12" i="36" s="1"/>
  <c r="A13" i="36" s="1"/>
  <c r="A14" i="36" s="1"/>
  <c r="A15" i="36" s="1"/>
  <c r="A16" i="36" s="1"/>
  <c r="A17" i="36" s="1"/>
  <c r="A18" i="36" s="1"/>
  <c r="A19" i="36" s="1"/>
  <c r="A20" i="36" s="1"/>
  <c r="A21" i="36" s="1"/>
  <c r="A22" i="36" s="1"/>
  <c r="A23" i="36" s="1"/>
  <c r="A24" i="36" s="1"/>
  <c r="A25" i="36" s="1"/>
  <c r="A26" i="36" s="1"/>
  <c r="A27" i="36" s="1"/>
  <c r="A28" i="36" s="1"/>
  <c r="A29" i="36" s="1"/>
  <c r="A30" i="36" s="1"/>
  <c r="A31" i="36" s="1"/>
  <c r="A32" i="36" s="1"/>
  <c r="A33" i="36" s="1"/>
  <c r="A34" i="36" s="1"/>
  <c r="A35" i="36" s="1"/>
  <c r="A36" i="36" s="1"/>
  <c r="A37" i="36" s="1"/>
  <c r="A38" i="36" s="1"/>
  <c r="A39" i="36" s="1"/>
  <c r="A40" i="36" s="1"/>
  <c r="A41" i="36" s="1"/>
  <c r="A42" i="36" s="1"/>
  <c r="A43" i="36" s="1"/>
  <c r="A44" i="36" s="1"/>
  <c r="A45" i="36" s="1"/>
  <c r="A46" i="36" s="1"/>
  <c r="A47" i="36" s="1"/>
  <c r="A48" i="36" s="1"/>
  <c r="A49" i="36" s="1"/>
  <c r="A50" i="36" s="1"/>
  <c r="A51" i="36" s="1"/>
  <c r="A52" i="36" s="1"/>
  <c r="A53" i="36" s="1"/>
  <c r="A54" i="36" s="1"/>
  <c r="A55" i="36" s="1"/>
  <c r="A56" i="36" s="1"/>
  <c r="A57" i="36" s="1"/>
  <c r="A58" i="36" s="1"/>
  <c r="A59" i="36" s="1"/>
  <c r="A60" i="36" s="1"/>
  <c r="A61" i="36" s="1"/>
  <c r="A62" i="36" s="1"/>
  <c r="A63" i="36" s="1"/>
  <c r="A64" i="36" s="1"/>
  <c r="A65" i="36" s="1"/>
  <c r="A66" i="36" s="1"/>
  <c r="A67" i="36" s="1"/>
  <c r="A68" i="36" s="1"/>
  <c r="A69" i="36" s="1"/>
  <c r="A70" i="36" s="1"/>
  <c r="A71" i="36" s="1"/>
  <c r="A72" i="36" s="1"/>
  <c r="A73" i="36" s="1"/>
  <c r="A74" i="36" s="1"/>
  <c r="A75" i="36" s="1"/>
  <c r="A76" i="36" s="1"/>
  <c r="A77" i="36" s="1"/>
  <c r="A78" i="36" s="1"/>
  <c r="A79" i="36" s="1"/>
  <c r="A80" i="36" s="1"/>
  <c r="A81" i="36" s="1"/>
  <c r="A82" i="36" s="1"/>
  <c r="A83" i="36" s="1"/>
  <c r="A84" i="36" s="1"/>
  <c r="A85" i="36" s="1"/>
  <c r="A86" i="36" s="1"/>
  <c r="A87" i="36" s="1"/>
  <c r="A88" i="36" s="1"/>
  <c r="A89" i="36" s="1"/>
  <c r="A90" i="36" s="1"/>
  <c r="A91" i="36" s="1"/>
  <c r="A92" i="36" s="1"/>
  <c r="A93" i="36" s="1"/>
  <c r="A94" i="36" s="1"/>
  <c r="A95" i="36" s="1"/>
  <c r="A96" i="36" s="1"/>
  <c r="A97" i="36" s="1"/>
  <c r="A98" i="36" s="1"/>
  <c r="A99" i="36" s="1"/>
  <c r="A100" i="36" s="1"/>
  <c r="A101" i="36" s="1"/>
  <c r="A102" i="36" s="1"/>
  <c r="A103" i="36" s="1"/>
  <c r="A104" i="36" s="1"/>
  <c r="J6" i="36"/>
  <c r="I6" i="36"/>
  <c r="G76" i="36"/>
  <c r="J5" i="36"/>
  <c r="I5" i="36"/>
  <c r="G75" i="36"/>
  <c r="I371" i="35"/>
  <c r="G371" i="35"/>
  <c r="I370" i="35"/>
  <c r="G351" i="35"/>
  <c r="I369" i="35"/>
  <c r="G370" i="35"/>
  <c r="I368" i="35"/>
  <c r="G369" i="35"/>
  <c r="I367" i="35"/>
  <c r="G368" i="35"/>
  <c r="I366" i="35"/>
  <c r="G367" i="35"/>
  <c r="I365" i="35"/>
  <c r="G366" i="35"/>
  <c r="I364" i="35"/>
  <c r="G350" i="35"/>
  <c r="I363" i="35"/>
  <c r="G365" i="35"/>
  <c r="I362" i="35"/>
  <c r="G349" i="35"/>
  <c r="I361" i="35"/>
  <c r="G364" i="35"/>
  <c r="I360" i="35"/>
  <c r="G348" i="35"/>
  <c r="I359" i="35"/>
  <c r="G363" i="35"/>
  <c r="I358" i="35"/>
  <c r="G347" i="35"/>
  <c r="I357" i="35"/>
  <c r="G362" i="35"/>
  <c r="I356" i="35"/>
  <c r="G346" i="35"/>
  <c r="J355" i="35"/>
  <c r="I355" i="35"/>
  <c r="G345" i="35"/>
  <c r="J354" i="35"/>
  <c r="I354" i="35"/>
  <c r="G344" i="35"/>
  <c r="J353" i="35"/>
  <c r="I353" i="35"/>
  <c r="G343" i="35"/>
  <c r="J352" i="35"/>
  <c r="I352" i="35"/>
  <c r="G361" i="35"/>
  <c r="J351" i="35"/>
  <c r="I351" i="35"/>
  <c r="G360" i="35"/>
  <c r="J350" i="35"/>
  <c r="I350" i="35"/>
  <c r="G359" i="35"/>
  <c r="J349" i="35"/>
  <c r="I349" i="35"/>
  <c r="G342" i="35"/>
  <c r="J348" i="35"/>
  <c r="I348" i="35"/>
  <c r="G358" i="35"/>
  <c r="J347" i="35"/>
  <c r="I347" i="35"/>
  <c r="G357" i="35"/>
  <c r="J346" i="35"/>
  <c r="I346" i="35"/>
  <c r="G341" i="35"/>
  <c r="J345" i="35"/>
  <c r="I345" i="35"/>
  <c r="G356" i="35"/>
  <c r="J344" i="35"/>
  <c r="I344" i="35"/>
  <c r="G355" i="35"/>
  <c r="J343" i="35"/>
  <c r="I343" i="35"/>
  <c r="G340" i="35"/>
  <c r="J342" i="35"/>
  <c r="I342" i="35"/>
  <c r="G339" i="35"/>
  <c r="J341" i="35"/>
  <c r="I341" i="35"/>
  <c r="G354" i="35"/>
  <c r="J340" i="35"/>
  <c r="I340" i="35"/>
  <c r="G353" i="35"/>
  <c r="J339" i="35"/>
  <c r="I339" i="35"/>
  <c r="G352" i="35"/>
  <c r="J338" i="35"/>
  <c r="I338" i="35"/>
  <c r="G338" i="35"/>
  <c r="J337" i="35"/>
  <c r="I337" i="35"/>
  <c r="G337" i="35"/>
  <c r="A337" i="35"/>
  <c r="J332" i="35"/>
  <c r="I332" i="35"/>
  <c r="G332" i="35"/>
  <c r="I331" i="35"/>
  <c r="G281" i="35"/>
  <c r="J330" i="35"/>
  <c r="I330" i="35"/>
  <c r="G331" i="35"/>
  <c r="J329" i="35"/>
  <c r="I329" i="35"/>
  <c r="G280" i="35"/>
  <c r="J328" i="35"/>
  <c r="I328" i="35"/>
  <c r="G330" i="35"/>
  <c r="J327" i="35"/>
  <c r="I327" i="35"/>
  <c r="G329" i="35"/>
  <c r="J326" i="35"/>
  <c r="I326" i="35"/>
  <c r="G279" i="35"/>
  <c r="J325" i="35"/>
  <c r="I325" i="35"/>
  <c r="G278" i="35"/>
  <c r="J324" i="35"/>
  <c r="I324" i="35"/>
  <c r="G277" i="35"/>
  <c r="J323" i="35"/>
  <c r="I323" i="35"/>
  <c r="G328" i="35"/>
  <c r="J322" i="35"/>
  <c r="I322" i="35"/>
  <c r="G276" i="35"/>
  <c r="J321" i="35"/>
  <c r="I321" i="35"/>
  <c r="G275" i="35"/>
  <c r="J320" i="35"/>
  <c r="I320" i="35"/>
  <c r="G274" i="35"/>
  <c r="J319" i="35"/>
  <c r="I319" i="35"/>
  <c r="G327" i="35"/>
  <c r="J318" i="35"/>
  <c r="I318" i="35"/>
  <c r="G326" i="35"/>
  <c r="J317" i="35"/>
  <c r="I317" i="35"/>
  <c r="G325" i="35"/>
  <c r="J316" i="35"/>
  <c r="I316" i="35"/>
  <c r="G273" i="35"/>
  <c r="J315" i="35"/>
  <c r="I315" i="35"/>
  <c r="G324" i="35"/>
  <c r="J314" i="35"/>
  <c r="I314" i="35"/>
  <c r="G323" i="35"/>
  <c r="J313" i="35"/>
  <c r="I313" i="35"/>
  <c r="G322" i="35"/>
  <c r="J312" i="35"/>
  <c r="I312" i="35"/>
  <c r="G321" i="35"/>
  <c r="J311" i="35"/>
  <c r="I311" i="35"/>
  <c r="G272" i="35"/>
  <c r="J310" i="35"/>
  <c r="I310" i="35"/>
  <c r="G320" i="35"/>
  <c r="J309" i="35"/>
  <c r="I309" i="35"/>
  <c r="G319" i="35"/>
  <c r="J308" i="35"/>
  <c r="I308" i="35"/>
  <c r="G271" i="35"/>
  <c r="J307" i="35"/>
  <c r="I307" i="35"/>
  <c r="G270" i="35"/>
  <c r="J306" i="35"/>
  <c r="I306" i="35"/>
  <c r="G318" i="35"/>
  <c r="J305" i="35"/>
  <c r="I305" i="35"/>
  <c r="G317" i="35"/>
  <c r="J304" i="35"/>
  <c r="I304" i="35"/>
  <c r="G269" i="35"/>
  <c r="J303" i="35"/>
  <c r="I303" i="35"/>
  <c r="G316" i="35"/>
  <c r="J302" i="35"/>
  <c r="I302" i="35"/>
  <c r="G268" i="35"/>
  <c r="J301" i="35"/>
  <c r="I301" i="35"/>
  <c r="G315" i="35"/>
  <c r="J300" i="35"/>
  <c r="I300" i="35"/>
  <c r="G267" i="35"/>
  <c r="J299" i="35"/>
  <c r="I299" i="35"/>
  <c r="G314" i="35"/>
  <c r="J298" i="35"/>
  <c r="I298" i="35"/>
  <c r="G313" i="35"/>
  <c r="J297" i="35"/>
  <c r="I297" i="35"/>
  <c r="G312" i="35"/>
  <c r="J296" i="35"/>
  <c r="I296" i="35"/>
  <c r="G311" i="35"/>
  <c r="J295" i="35"/>
  <c r="I295" i="35"/>
  <c r="G310" i="35"/>
  <c r="J294" i="35"/>
  <c r="I294" i="35"/>
  <c r="G309" i="35"/>
  <c r="J293" i="35"/>
  <c r="I293" i="35"/>
  <c r="G266" i="35"/>
  <c r="J292" i="35"/>
  <c r="I292" i="35"/>
  <c r="G308" i="35"/>
  <c r="J291" i="35"/>
  <c r="I291" i="35"/>
  <c r="G265" i="35"/>
  <c r="J290" i="35"/>
  <c r="I290" i="35"/>
  <c r="G307" i="35"/>
  <c r="J289" i="35"/>
  <c r="I289" i="35"/>
  <c r="G264" i="35"/>
  <c r="J288" i="35"/>
  <c r="I288" i="35"/>
  <c r="G263" i="35"/>
  <c r="J287" i="35"/>
  <c r="I287" i="35"/>
  <c r="G262" i="35"/>
  <c r="J286" i="35"/>
  <c r="I286" i="35"/>
  <c r="G261" i="35"/>
  <c r="J285" i="35"/>
  <c r="I285" i="35"/>
  <c r="G260" i="35"/>
  <c r="J284" i="35"/>
  <c r="I284" i="35"/>
  <c r="G306" i="35"/>
  <c r="J283" i="35"/>
  <c r="I283" i="35"/>
  <c r="G259" i="35"/>
  <c r="J282" i="35"/>
  <c r="I282" i="35"/>
  <c r="G305" i="35"/>
  <c r="J281" i="35"/>
  <c r="I281" i="35"/>
  <c r="G304" i="35"/>
  <c r="J280" i="35"/>
  <c r="I280" i="35"/>
  <c r="G258" i="35"/>
  <c r="J279" i="35"/>
  <c r="I279" i="35"/>
  <c r="G303" i="35"/>
  <c r="J278" i="35"/>
  <c r="I278" i="35"/>
  <c r="G302" i="35"/>
  <c r="J277" i="35"/>
  <c r="I277" i="35"/>
  <c r="G301" i="35"/>
  <c r="J276" i="35"/>
  <c r="I276" i="35"/>
  <c r="G257" i="35"/>
  <c r="J275" i="35"/>
  <c r="I275" i="35"/>
  <c r="G256" i="35"/>
  <c r="J274" i="35"/>
  <c r="I274" i="35"/>
  <c r="G300" i="35"/>
  <c r="J273" i="35"/>
  <c r="I273" i="35"/>
  <c r="G255" i="35"/>
  <c r="J272" i="35"/>
  <c r="I272" i="35"/>
  <c r="G299" i="35"/>
  <c r="J271" i="35"/>
  <c r="I271" i="35"/>
  <c r="G254" i="35"/>
  <c r="J270" i="35"/>
  <c r="I270" i="35"/>
  <c r="G253" i="35"/>
  <c r="J269" i="35"/>
  <c r="I269" i="35"/>
  <c r="G252" i="35"/>
  <c r="J268" i="35"/>
  <c r="I268" i="35"/>
  <c r="G251" i="35"/>
  <c r="J267" i="35"/>
  <c r="I267" i="35"/>
  <c r="G250" i="35"/>
  <c r="J266" i="35"/>
  <c r="I266" i="35"/>
  <c r="G298" i="35"/>
  <c r="J265" i="35"/>
  <c r="I265" i="35"/>
  <c r="G297" i="35"/>
  <c r="J264" i="35"/>
  <c r="I264" i="35"/>
  <c r="G296" i="35"/>
  <c r="J263" i="35"/>
  <c r="I263" i="35"/>
  <c r="G249" i="35"/>
  <c r="J262" i="35"/>
  <c r="I262" i="35"/>
  <c r="G248" i="35"/>
  <c r="J261" i="35"/>
  <c r="I261" i="35"/>
  <c r="G295" i="35"/>
  <c r="J260" i="35"/>
  <c r="I260" i="35"/>
  <c r="G294" i="35"/>
  <c r="J259" i="35"/>
  <c r="I259" i="35"/>
  <c r="G293" i="35"/>
  <c r="J258" i="35"/>
  <c r="I258" i="35"/>
  <c r="G247" i="35"/>
  <c r="J257" i="35"/>
  <c r="I257" i="35"/>
  <c r="G246" i="35"/>
  <c r="J256" i="35"/>
  <c r="I256" i="35"/>
  <c r="G245" i="35"/>
  <c r="J255" i="35"/>
  <c r="I255" i="35"/>
  <c r="G244" i="35"/>
  <c r="J254" i="35"/>
  <c r="I254" i="35"/>
  <c r="G292" i="35"/>
  <c r="J253" i="35"/>
  <c r="I253" i="35"/>
  <c r="G291" i="35"/>
  <c r="J252" i="35"/>
  <c r="I252" i="35"/>
  <c r="G290" i="35"/>
  <c r="J251" i="35"/>
  <c r="I251" i="35"/>
  <c r="G243" i="35"/>
  <c r="J250" i="35"/>
  <c r="I250" i="35"/>
  <c r="G242" i="35"/>
  <c r="J249" i="35"/>
  <c r="I249" i="35"/>
  <c r="G241" i="35"/>
  <c r="J248" i="35"/>
  <c r="I248" i="35"/>
  <c r="G240" i="35"/>
  <c r="J247" i="35"/>
  <c r="I247" i="35"/>
  <c r="G239" i="35"/>
  <c r="J246" i="35"/>
  <c r="I246" i="35"/>
  <c r="G238" i="35"/>
  <c r="J245" i="35"/>
  <c r="I245" i="35"/>
  <c r="G289" i="35"/>
  <c r="J244" i="35"/>
  <c r="I244" i="35"/>
  <c r="G288" i="35"/>
  <c r="J243" i="35"/>
  <c r="I243" i="35"/>
  <c r="G287" i="35"/>
  <c r="J242" i="35"/>
  <c r="I242" i="35"/>
  <c r="G286" i="35"/>
  <c r="J241" i="35"/>
  <c r="I241" i="35"/>
  <c r="G237" i="35"/>
  <c r="J240" i="35"/>
  <c r="I240" i="35"/>
  <c r="G285" i="35"/>
  <c r="J239" i="35"/>
  <c r="I239" i="35"/>
  <c r="G284" i="35"/>
  <c r="J238" i="35"/>
  <c r="I238" i="35"/>
  <c r="G236" i="35"/>
  <c r="J237" i="35"/>
  <c r="I237" i="35"/>
  <c r="G283" i="35"/>
  <c r="J236" i="35"/>
  <c r="I236" i="35"/>
  <c r="G282" i="35"/>
  <c r="J235" i="35"/>
  <c r="I235" i="35"/>
  <c r="G235" i="35"/>
  <c r="J234" i="35"/>
  <c r="I234" i="35"/>
  <c r="G234" i="35"/>
  <c r="J233" i="35"/>
  <c r="I233" i="35"/>
  <c r="G233" i="35"/>
  <c r="J228" i="35"/>
  <c r="I228" i="35"/>
  <c r="G228" i="35"/>
  <c r="J227" i="35"/>
  <c r="I227" i="35"/>
  <c r="G205" i="35"/>
  <c r="J226" i="35"/>
  <c r="I226" i="35"/>
  <c r="G227" i="35"/>
  <c r="J225" i="35"/>
  <c r="I225" i="35"/>
  <c r="G204" i="35"/>
  <c r="J224" i="35"/>
  <c r="I224" i="35"/>
  <c r="G203" i="35"/>
  <c r="J223" i="35"/>
  <c r="I223" i="35"/>
  <c r="G202" i="35"/>
  <c r="J222" i="35"/>
  <c r="I222" i="35"/>
  <c r="G226" i="35"/>
  <c r="J221" i="35"/>
  <c r="I221" i="35"/>
  <c r="G225" i="35"/>
  <c r="J220" i="35"/>
  <c r="I220" i="35"/>
  <c r="G201" i="35"/>
  <c r="J219" i="35"/>
  <c r="I219" i="35"/>
  <c r="G224" i="35"/>
  <c r="J218" i="35"/>
  <c r="I218" i="35"/>
  <c r="G200" i="35"/>
  <c r="J217" i="35"/>
  <c r="I217" i="35"/>
  <c r="G223" i="35"/>
  <c r="J216" i="35"/>
  <c r="I216" i="35"/>
  <c r="G222" i="35"/>
  <c r="J215" i="35"/>
  <c r="I215" i="35"/>
  <c r="G221" i="35"/>
  <c r="J214" i="35"/>
  <c r="I214" i="35"/>
  <c r="G220" i="35"/>
  <c r="J213" i="35"/>
  <c r="I213" i="35"/>
  <c r="G219" i="35"/>
  <c r="J212" i="35"/>
  <c r="I212" i="35"/>
  <c r="G199" i="35"/>
  <c r="J211" i="35"/>
  <c r="I211" i="35"/>
  <c r="G218" i="35"/>
  <c r="J210" i="35"/>
  <c r="I210" i="35"/>
  <c r="G217" i="35"/>
  <c r="J209" i="35"/>
  <c r="I209" i="35"/>
  <c r="G198" i="35"/>
  <c r="J208" i="35"/>
  <c r="I208" i="35"/>
  <c r="G197" i="35"/>
  <c r="J207" i="35"/>
  <c r="I207" i="35"/>
  <c r="G216" i="35"/>
  <c r="J206" i="35"/>
  <c r="I206" i="35"/>
  <c r="G215" i="35"/>
  <c r="J205" i="35"/>
  <c r="I205" i="35"/>
  <c r="G214" i="35"/>
  <c r="J204" i="35"/>
  <c r="I204" i="35"/>
  <c r="G213" i="35"/>
  <c r="J203" i="35"/>
  <c r="I203" i="35"/>
  <c r="G212" i="35"/>
  <c r="J202" i="35"/>
  <c r="I202" i="35"/>
  <c r="G211" i="35"/>
  <c r="J201" i="35"/>
  <c r="I201" i="35"/>
  <c r="G210" i="35"/>
  <c r="J200" i="35"/>
  <c r="I200" i="35"/>
  <c r="G209" i="35"/>
  <c r="J199" i="35"/>
  <c r="I199" i="35"/>
  <c r="G208" i="35"/>
  <c r="J198" i="35"/>
  <c r="I198" i="35"/>
  <c r="G196" i="35"/>
  <c r="J197" i="35"/>
  <c r="I197" i="35"/>
  <c r="G207" i="35"/>
  <c r="J196" i="35"/>
  <c r="I196" i="35"/>
  <c r="G206" i="35"/>
  <c r="J195" i="35"/>
  <c r="I195" i="35"/>
  <c r="G195" i="35"/>
  <c r="J194" i="35"/>
  <c r="I194" i="35"/>
  <c r="G194" i="35"/>
  <c r="J193" i="35"/>
  <c r="I193" i="35"/>
  <c r="G193" i="35"/>
  <c r="J192" i="35"/>
  <c r="I192" i="35"/>
  <c r="G192" i="35"/>
  <c r="J191" i="35"/>
  <c r="I191" i="35"/>
  <c r="G191" i="35"/>
  <c r="J186" i="35"/>
  <c r="I186" i="35"/>
  <c r="G186" i="35"/>
  <c r="I185" i="35"/>
  <c r="G138" i="35"/>
  <c r="J184" i="35"/>
  <c r="I184" i="35"/>
  <c r="G185" i="35"/>
  <c r="J183" i="35"/>
  <c r="I183" i="35"/>
  <c r="G184" i="35"/>
  <c r="J182" i="35"/>
  <c r="I182" i="35"/>
  <c r="G137" i="35"/>
  <c r="J181" i="35"/>
  <c r="I181" i="35"/>
  <c r="G183" i="35"/>
  <c r="J180" i="35"/>
  <c r="I180" i="35"/>
  <c r="G182" i="35"/>
  <c r="J179" i="35"/>
  <c r="I179" i="35"/>
  <c r="G136" i="35"/>
  <c r="J178" i="35"/>
  <c r="I178" i="35"/>
  <c r="G181" i="35"/>
  <c r="J177" i="35"/>
  <c r="I177" i="35"/>
  <c r="G180" i="35"/>
  <c r="J176" i="35"/>
  <c r="I176" i="35"/>
  <c r="G135" i="35"/>
  <c r="J175" i="35"/>
  <c r="I175" i="35"/>
  <c r="G179" i="35"/>
  <c r="J174" i="35"/>
  <c r="I174" i="35"/>
  <c r="G134" i="35"/>
  <c r="J173" i="35"/>
  <c r="I173" i="35"/>
  <c r="G178" i="35"/>
  <c r="J172" i="35"/>
  <c r="I172" i="35"/>
  <c r="G177" i="35"/>
  <c r="J171" i="35"/>
  <c r="I171" i="35"/>
  <c r="G133" i="35"/>
  <c r="J170" i="35"/>
  <c r="I170" i="35"/>
  <c r="G176" i="35"/>
  <c r="J169" i="35"/>
  <c r="I169" i="35"/>
  <c r="G175" i="35"/>
  <c r="J168" i="35"/>
  <c r="I168" i="35"/>
  <c r="G132" i="35"/>
  <c r="J167" i="35"/>
  <c r="I167" i="35"/>
  <c r="G131" i="35"/>
  <c r="J166" i="35"/>
  <c r="I166" i="35"/>
  <c r="G174" i="35"/>
  <c r="J165" i="35"/>
  <c r="I165" i="35"/>
  <c r="G173" i="35"/>
  <c r="J164" i="35"/>
  <c r="I164" i="35"/>
  <c r="G172" i="35"/>
  <c r="J163" i="35"/>
  <c r="I163" i="35"/>
  <c r="G130" i="35"/>
  <c r="J162" i="35"/>
  <c r="I162" i="35"/>
  <c r="G129" i="35"/>
  <c r="J161" i="35"/>
  <c r="I161" i="35"/>
  <c r="G128" i="35"/>
  <c r="J160" i="35"/>
  <c r="I160" i="35"/>
  <c r="G171" i="35"/>
  <c r="J159" i="35"/>
  <c r="I159" i="35"/>
  <c r="G127" i="35"/>
  <c r="J158" i="35"/>
  <c r="I158" i="35"/>
  <c r="G170" i="35"/>
  <c r="J157" i="35"/>
  <c r="I157" i="35"/>
  <c r="G126" i="35"/>
  <c r="J156" i="35"/>
  <c r="I156" i="35"/>
  <c r="G125" i="35"/>
  <c r="J155" i="35"/>
  <c r="I155" i="35"/>
  <c r="G169" i="35"/>
  <c r="J154" i="35"/>
  <c r="I154" i="35"/>
  <c r="G168" i="35"/>
  <c r="J153" i="35"/>
  <c r="I153" i="35"/>
  <c r="G167" i="35"/>
  <c r="J152" i="35"/>
  <c r="I152" i="35"/>
  <c r="G166" i="35"/>
  <c r="J151" i="35"/>
  <c r="I151" i="35"/>
  <c r="G165" i="35"/>
  <c r="J150" i="35"/>
  <c r="I150" i="35"/>
  <c r="G124" i="35"/>
  <c r="J149" i="35"/>
  <c r="I149" i="35"/>
  <c r="G164" i="35"/>
  <c r="J148" i="35"/>
  <c r="I148" i="35"/>
  <c r="G123" i="35"/>
  <c r="J147" i="35"/>
  <c r="I147" i="35"/>
  <c r="G122" i="35"/>
  <c r="J146" i="35"/>
  <c r="I146" i="35"/>
  <c r="G121" i="35"/>
  <c r="J145" i="35"/>
  <c r="I145" i="35"/>
  <c r="G120" i="35"/>
  <c r="J144" i="35"/>
  <c r="I144" i="35"/>
  <c r="G163" i="35"/>
  <c r="J143" i="35"/>
  <c r="I143" i="35"/>
  <c r="G119" i="35"/>
  <c r="J142" i="35"/>
  <c r="I142" i="35"/>
  <c r="G118" i="35"/>
  <c r="J141" i="35"/>
  <c r="I141" i="35"/>
  <c r="G117" i="35"/>
  <c r="J140" i="35"/>
  <c r="I140" i="35"/>
  <c r="G116" i="35"/>
  <c r="J139" i="35"/>
  <c r="I139" i="35"/>
  <c r="G115" i="35"/>
  <c r="J138" i="35"/>
  <c r="I138" i="35"/>
  <c r="G114" i="35"/>
  <c r="J137" i="35"/>
  <c r="I137" i="35"/>
  <c r="G113" i="35"/>
  <c r="J136" i="35"/>
  <c r="I136" i="35"/>
  <c r="G112" i="35"/>
  <c r="J135" i="35"/>
  <c r="I135" i="35"/>
  <c r="G162" i="35"/>
  <c r="J134" i="35"/>
  <c r="I134" i="35"/>
  <c r="G111" i="35"/>
  <c r="J133" i="35"/>
  <c r="I133" i="35"/>
  <c r="G110" i="35"/>
  <c r="J132" i="35"/>
  <c r="I132" i="35"/>
  <c r="G109" i="35"/>
  <c r="J131" i="35"/>
  <c r="I131" i="35"/>
  <c r="G161" i="35"/>
  <c r="J130" i="35"/>
  <c r="I130" i="35"/>
  <c r="G108" i="35"/>
  <c r="J129" i="35"/>
  <c r="I129" i="35"/>
  <c r="G160" i="35"/>
  <c r="J128" i="35"/>
  <c r="I128" i="35"/>
  <c r="G159" i="35"/>
  <c r="J127" i="35"/>
  <c r="I127" i="35"/>
  <c r="G107" i="35"/>
  <c r="J126" i="35"/>
  <c r="I126" i="35"/>
  <c r="G106" i="35"/>
  <c r="J125" i="35"/>
  <c r="I125" i="35"/>
  <c r="G105" i="35"/>
  <c r="J124" i="35"/>
  <c r="I124" i="35"/>
  <c r="G158" i="35"/>
  <c r="J123" i="35"/>
  <c r="I123" i="35"/>
  <c r="G104" i="35"/>
  <c r="J122" i="35"/>
  <c r="I122" i="35"/>
  <c r="G103" i="35"/>
  <c r="J121" i="35"/>
  <c r="I121" i="35"/>
  <c r="G102" i="35"/>
  <c r="J120" i="35"/>
  <c r="I120" i="35"/>
  <c r="G101" i="35"/>
  <c r="J119" i="35"/>
  <c r="I119" i="35"/>
  <c r="G100" i="35"/>
  <c r="J118" i="35"/>
  <c r="I118" i="35"/>
  <c r="G99" i="35"/>
  <c r="J117" i="35"/>
  <c r="I117" i="35"/>
  <c r="G98" i="35"/>
  <c r="J116" i="35"/>
  <c r="I116" i="35"/>
  <c r="G97" i="35"/>
  <c r="J115" i="35"/>
  <c r="I115" i="35"/>
  <c r="G157" i="35"/>
  <c r="J114" i="35"/>
  <c r="I114" i="35"/>
  <c r="G156" i="35"/>
  <c r="J113" i="35"/>
  <c r="I113" i="35"/>
  <c r="G96" i="35"/>
  <c r="J112" i="35"/>
  <c r="I112" i="35"/>
  <c r="G155" i="35"/>
  <c r="J111" i="35"/>
  <c r="I111" i="35"/>
  <c r="G154" i="35"/>
  <c r="J110" i="35"/>
  <c r="I110" i="35"/>
  <c r="G153" i="35"/>
  <c r="J109" i="35"/>
  <c r="I109" i="35"/>
  <c r="G95" i="35"/>
  <c r="J108" i="35"/>
  <c r="I108" i="35"/>
  <c r="G94" i="35"/>
  <c r="J107" i="35"/>
  <c r="I107" i="35"/>
  <c r="G93" i="35"/>
  <c r="J106" i="35"/>
  <c r="I106" i="35"/>
  <c r="G92" i="35"/>
  <c r="J105" i="35"/>
  <c r="I105" i="35"/>
  <c r="G91" i="35"/>
  <c r="J104" i="35"/>
  <c r="I104" i="35"/>
  <c r="G90" i="35"/>
  <c r="J103" i="35"/>
  <c r="I103" i="35"/>
  <c r="G152" i="35"/>
  <c r="J102" i="35"/>
  <c r="I102" i="35"/>
  <c r="G151" i="35"/>
  <c r="J101" i="35"/>
  <c r="I101" i="35"/>
  <c r="G89" i="35"/>
  <c r="J100" i="35"/>
  <c r="I100" i="35"/>
  <c r="G88" i="35"/>
  <c r="J99" i="35"/>
  <c r="I99" i="35"/>
  <c r="G87" i="35"/>
  <c r="J98" i="35"/>
  <c r="I98" i="35"/>
  <c r="G86" i="35"/>
  <c r="J97" i="35"/>
  <c r="I97" i="35"/>
  <c r="G85" i="35"/>
  <c r="J96" i="35"/>
  <c r="I96" i="35"/>
  <c r="G84" i="35"/>
  <c r="J95" i="35"/>
  <c r="I95" i="35"/>
  <c r="G150" i="35"/>
  <c r="J94" i="35"/>
  <c r="I94" i="35"/>
  <c r="G83" i="35"/>
  <c r="J93" i="35"/>
  <c r="I93" i="35"/>
  <c r="G82" i="35"/>
  <c r="J92" i="35"/>
  <c r="I92" i="35"/>
  <c r="G81" i="35"/>
  <c r="J91" i="35"/>
  <c r="I91" i="35"/>
  <c r="G149" i="35"/>
  <c r="J90" i="35"/>
  <c r="I90" i="35"/>
  <c r="G80" i="35"/>
  <c r="J89" i="35"/>
  <c r="I89" i="35"/>
  <c r="G148" i="35"/>
  <c r="J88" i="35"/>
  <c r="I88" i="35"/>
  <c r="G147" i="35"/>
  <c r="J87" i="35"/>
  <c r="I87" i="35"/>
  <c r="G146" i="35"/>
  <c r="J86" i="35"/>
  <c r="I86" i="35"/>
  <c r="G79" i="35"/>
  <c r="J85" i="35"/>
  <c r="I85" i="35"/>
  <c r="G78" i="35"/>
  <c r="J84" i="35"/>
  <c r="I84" i="35"/>
  <c r="G77" i="35"/>
  <c r="J83" i="35"/>
  <c r="I83" i="35"/>
  <c r="G145" i="35"/>
  <c r="J82" i="35"/>
  <c r="I82" i="35"/>
  <c r="G144" i="35"/>
  <c r="J81" i="35"/>
  <c r="I81" i="35"/>
  <c r="G76" i="35"/>
  <c r="J80" i="35"/>
  <c r="I80" i="35"/>
  <c r="G75" i="35"/>
  <c r="J79" i="35"/>
  <c r="I79" i="35"/>
  <c r="G74" i="35"/>
  <c r="J78" i="35"/>
  <c r="I78" i="35"/>
  <c r="G143" i="35"/>
  <c r="J77" i="35"/>
  <c r="I77" i="35"/>
  <c r="G142" i="35"/>
  <c r="J76" i="35"/>
  <c r="I76" i="35"/>
  <c r="G141" i="35"/>
  <c r="J75" i="35"/>
  <c r="I75" i="35"/>
  <c r="G140" i="35"/>
  <c r="J74" i="35"/>
  <c r="I74" i="35"/>
  <c r="G73" i="35"/>
  <c r="J73" i="35"/>
  <c r="I73" i="35"/>
  <c r="G72" i="35"/>
  <c r="J72" i="35"/>
  <c r="I72" i="35"/>
  <c r="G71" i="35"/>
  <c r="J71" i="35"/>
  <c r="I71" i="35"/>
  <c r="G139" i="35"/>
  <c r="J70" i="35"/>
  <c r="I70" i="35"/>
  <c r="G70" i="35"/>
  <c r="J69" i="35"/>
  <c r="I69" i="35"/>
  <c r="G69" i="35"/>
  <c r="J68" i="35"/>
  <c r="I68" i="35"/>
  <c r="G68" i="35"/>
  <c r="J63" i="35"/>
  <c r="I63" i="35"/>
  <c r="G28" i="35"/>
  <c r="I62" i="35"/>
  <c r="G27" i="35"/>
  <c r="J61" i="35"/>
  <c r="I61" i="35"/>
  <c r="G26" i="35"/>
  <c r="J60" i="35"/>
  <c r="I60" i="35"/>
  <c r="G63" i="35"/>
  <c r="J59" i="35"/>
  <c r="I59" i="35"/>
  <c r="G25" i="35"/>
  <c r="J58" i="35"/>
  <c r="I58" i="35"/>
  <c r="G24" i="35"/>
  <c r="J57" i="35"/>
  <c r="I57" i="35"/>
  <c r="G62" i="35"/>
  <c r="J56" i="35"/>
  <c r="I56" i="35"/>
  <c r="G61" i="35"/>
  <c r="J55" i="35"/>
  <c r="I55" i="35"/>
  <c r="G60" i="35"/>
  <c r="J54" i="35"/>
  <c r="I54" i="35"/>
  <c r="G59" i="35"/>
  <c r="J53" i="35"/>
  <c r="I53" i="35"/>
  <c r="G58" i="35"/>
  <c r="J52" i="35"/>
  <c r="I52" i="35"/>
  <c r="G57" i="35"/>
  <c r="J51" i="35"/>
  <c r="I51" i="35"/>
  <c r="G56" i="35"/>
  <c r="J50" i="35"/>
  <c r="I50" i="35"/>
  <c r="G55" i="35"/>
  <c r="J49" i="35"/>
  <c r="I49" i="35"/>
  <c r="G54" i="35"/>
  <c r="J48" i="35"/>
  <c r="I48" i="35"/>
  <c r="G53" i="35"/>
  <c r="J47" i="35"/>
  <c r="I47" i="35"/>
  <c r="G23" i="35"/>
  <c r="J46" i="35"/>
  <c r="I46" i="35"/>
  <c r="G22" i="35"/>
  <c r="J45" i="35"/>
  <c r="I45" i="35"/>
  <c r="G52" i="35"/>
  <c r="J44" i="35"/>
  <c r="I44" i="35"/>
  <c r="G21" i="35"/>
  <c r="J43" i="35"/>
  <c r="I43" i="35"/>
  <c r="G20" i="35"/>
  <c r="J42" i="35"/>
  <c r="I42" i="35"/>
  <c r="G51" i="35"/>
  <c r="J41" i="35"/>
  <c r="I41" i="35"/>
  <c r="G50" i="35"/>
  <c r="J40" i="35"/>
  <c r="I40" i="35"/>
  <c r="G19" i="35"/>
  <c r="J39" i="35"/>
  <c r="I39" i="35"/>
  <c r="G18" i="35"/>
  <c r="J38" i="35"/>
  <c r="I38" i="35"/>
  <c r="G17" i="35"/>
  <c r="J37" i="35"/>
  <c r="I37" i="35"/>
  <c r="G49" i="35"/>
  <c r="J36" i="35"/>
  <c r="I36" i="35"/>
  <c r="G16" i="35"/>
  <c r="J35" i="35"/>
  <c r="I35" i="35"/>
  <c r="G48" i="35"/>
  <c r="J34" i="35"/>
  <c r="I34" i="35"/>
  <c r="G47" i="35"/>
  <c r="J33" i="35"/>
  <c r="I33" i="35"/>
  <c r="G46" i="35"/>
  <c r="J32" i="35"/>
  <c r="I32" i="35"/>
  <c r="G45" i="35"/>
  <c r="J31" i="35"/>
  <c r="I31" i="35"/>
  <c r="G15" i="35"/>
  <c r="J30" i="35"/>
  <c r="I30" i="35"/>
  <c r="G44" i="35"/>
  <c r="J29" i="35"/>
  <c r="I29" i="35"/>
  <c r="G43" i="35"/>
  <c r="J28" i="35"/>
  <c r="I28" i="35"/>
  <c r="G14" i="35"/>
  <c r="J27" i="35"/>
  <c r="I27" i="35"/>
  <c r="G13" i="35"/>
  <c r="J26" i="35"/>
  <c r="I26" i="35"/>
  <c r="G12" i="35"/>
  <c r="J25" i="35"/>
  <c r="I25" i="35"/>
  <c r="G11" i="35"/>
  <c r="J24" i="35"/>
  <c r="I24" i="35"/>
  <c r="G42" i="35"/>
  <c r="J23" i="35"/>
  <c r="I23" i="35"/>
  <c r="G41" i="35"/>
  <c r="J22" i="35"/>
  <c r="I22" i="35"/>
  <c r="G40" i="35"/>
  <c r="J21" i="35"/>
  <c r="I21" i="35"/>
  <c r="G39" i="35"/>
  <c r="J20" i="35"/>
  <c r="I20" i="35"/>
  <c r="G10" i="35"/>
  <c r="J19" i="35"/>
  <c r="I19" i="35"/>
  <c r="G9" i="35"/>
  <c r="J18" i="35"/>
  <c r="I18" i="35"/>
  <c r="G38" i="35"/>
  <c r="J17" i="35"/>
  <c r="I17" i="35"/>
  <c r="G8" i="35"/>
  <c r="J16" i="35"/>
  <c r="I16" i="35"/>
  <c r="G37" i="35"/>
  <c r="J15" i="35"/>
  <c r="I15" i="35"/>
  <c r="G36" i="35"/>
  <c r="J14" i="35"/>
  <c r="I14" i="35"/>
  <c r="G7" i="35"/>
  <c r="J13" i="35"/>
  <c r="I13" i="35"/>
  <c r="G6" i="35"/>
  <c r="J12" i="35"/>
  <c r="I12" i="35"/>
  <c r="G35" i="35"/>
  <c r="J11" i="35"/>
  <c r="I11" i="35"/>
  <c r="G34" i="35"/>
  <c r="J10" i="35"/>
  <c r="I10" i="35"/>
  <c r="G33" i="35"/>
  <c r="J9" i="35"/>
  <c r="I9" i="35"/>
  <c r="G5" i="35"/>
  <c r="J8" i="35"/>
  <c r="I8" i="35"/>
  <c r="G32" i="35"/>
  <c r="J7" i="35"/>
  <c r="I7" i="35"/>
  <c r="G31" i="35"/>
  <c r="J6" i="35"/>
  <c r="I6" i="35"/>
  <c r="G30" i="35"/>
  <c r="J5" i="35"/>
  <c r="I5" i="35"/>
  <c r="G29" i="35"/>
  <c r="J20" i="34" l="1"/>
  <c r="I20" i="34"/>
  <c r="G20" i="34"/>
  <c r="J15" i="34"/>
  <c r="I15" i="34"/>
  <c r="G15" i="34"/>
  <c r="J14" i="34"/>
  <c r="I14" i="34"/>
  <c r="G14" i="34"/>
  <c r="J13" i="34"/>
  <c r="I13" i="34"/>
  <c r="G13" i="34"/>
  <c r="J12" i="34"/>
  <c r="I12" i="34"/>
  <c r="G12" i="34"/>
  <c r="J11" i="34"/>
  <c r="I11" i="34"/>
  <c r="G11" i="34"/>
  <c r="J10" i="34"/>
  <c r="I10" i="34"/>
  <c r="G10" i="34"/>
  <c r="J9" i="34"/>
  <c r="I9" i="34"/>
  <c r="G9" i="34"/>
  <c r="J8" i="34"/>
  <c r="I8" i="34"/>
  <c r="G8" i="34"/>
  <c r="J7" i="34"/>
  <c r="I7" i="34"/>
  <c r="G7" i="34"/>
  <c r="J6" i="34"/>
  <c r="I6" i="34"/>
  <c r="G6" i="34"/>
  <c r="J5" i="34"/>
  <c r="I5" i="34"/>
  <c r="G5" i="34"/>
  <c r="J32" i="33"/>
  <c r="I32" i="33"/>
  <c r="G32" i="33"/>
  <c r="I31" i="33"/>
  <c r="G29" i="33"/>
  <c r="J30" i="33"/>
  <c r="I30" i="33"/>
  <c r="G31" i="33"/>
  <c r="J29" i="33"/>
  <c r="I29" i="33"/>
  <c r="G28" i="33"/>
  <c r="J28" i="33"/>
  <c r="I28" i="33"/>
  <c r="G30" i="33"/>
  <c r="J27" i="33"/>
  <c r="I27" i="33"/>
  <c r="G27" i="33"/>
  <c r="J21" i="33"/>
  <c r="I21" i="33"/>
  <c r="G18" i="33"/>
  <c r="I20" i="33"/>
  <c r="G17" i="33"/>
  <c r="I19" i="33"/>
  <c r="G16" i="33"/>
  <c r="I18" i="33"/>
  <c r="G15" i="33"/>
  <c r="I17" i="33"/>
  <c r="G21" i="33"/>
  <c r="I16" i="33"/>
  <c r="G14" i="33"/>
  <c r="I15" i="33"/>
  <c r="G13" i="33"/>
  <c r="J14" i="33"/>
  <c r="I14" i="33"/>
  <c r="G12" i="33"/>
  <c r="J13" i="33"/>
  <c r="I13" i="33"/>
  <c r="G11" i="33"/>
  <c r="J12" i="33"/>
  <c r="I12" i="33"/>
  <c r="G10" i="33"/>
  <c r="J11" i="33"/>
  <c r="I11" i="33"/>
  <c r="G9" i="33"/>
  <c r="J10" i="33"/>
  <c r="I10" i="33"/>
  <c r="G8" i="33"/>
  <c r="J9" i="33"/>
  <c r="I9" i="33"/>
  <c r="G7" i="33"/>
  <c r="J8" i="33"/>
  <c r="I8" i="33"/>
  <c r="G6" i="33"/>
  <c r="J7" i="33"/>
  <c r="I7" i="33"/>
  <c r="G5" i="33"/>
  <c r="J6" i="33"/>
  <c r="I6" i="33"/>
  <c r="G20" i="33"/>
  <c r="J5" i="33"/>
  <c r="I5" i="33"/>
  <c r="G19" i="33"/>
  <c r="I33" i="32"/>
  <c r="G33" i="32"/>
  <c r="I32" i="32"/>
  <c r="G32" i="32"/>
  <c r="I31" i="32"/>
  <c r="G25" i="32"/>
  <c r="I30" i="32"/>
  <c r="G24" i="32"/>
  <c r="I29" i="32"/>
  <c r="G31" i="32"/>
  <c r="I28" i="32"/>
  <c r="G30" i="32"/>
  <c r="I27" i="32"/>
  <c r="G29" i="32"/>
  <c r="I26" i="32"/>
  <c r="G23" i="32"/>
  <c r="J25" i="32"/>
  <c r="I25" i="32"/>
  <c r="G28" i="32"/>
  <c r="J24" i="32"/>
  <c r="I24" i="32"/>
  <c r="G22" i="32"/>
  <c r="J23" i="32"/>
  <c r="I23" i="32"/>
  <c r="G27" i="32"/>
  <c r="J22" i="32"/>
  <c r="I22" i="32"/>
  <c r="G21" i="32"/>
  <c r="J21" i="32"/>
  <c r="I21" i="32"/>
  <c r="G20" i="32"/>
  <c r="J20" i="32"/>
  <c r="I20" i="32"/>
  <c r="G19" i="32"/>
  <c r="J19" i="32"/>
  <c r="I19" i="32"/>
  <c r="G18" i="32"/>
  <c r="J18" i="32"/>
  <c r="I18" i="32"/>
  <c r="G17" i="32"/>
  <c r="J17" i="32"/>
  <c r="I17" i="32"/>
  <c r="G26" i="32"/>
  <c r="I11" i="32"/>
  <c r="G11" i="32"/>
  <c r="I6" i="32"/>
  <c r="G6" i="32"/>
  <c r="I10" i="32"/>
  <c r="G10" i="32"/>
  <c r="J9" i="32"/>
  <c r="I9" i="32"/>
  <c r="G9" i="32"/>
  <c r="J5" i="32"/>
  <c r="I5" i="32"/>
  <c r="G5" i="32"/>
  <c r="J8" i="32"/>
  <c r="I8" i="32"/>
  <c r="G8" i="32"/>
  <c r="J7" i="32"/>
  <c r="I7" i="32"/>
  <c r="G7" i="32"/>
  <c r="J101" i="31" l="1"/>
  <c r="G92" i="31"/>
  <c r="J100" i="31"/>
  <c r="G101" i="31"/>
  <c r="J99" i="31"/>
  <c r="G91" i="31"/>
  <c r="J98" i="31"/>
  <c r="G90" i="31"/>
  <c r="J97" i="31"/>
  <c r="G89" i="31"/>
  <c r="J96" i="31"/>
  <c r="G100" i="31"/>
  <c r="J95" i="31"/>
  <c r="G88" i="31"/>
  <c r="J94" i="31"/>
  <c r="G87" i="31"/>
  <c r="J93" i="31"/>
  <c r="G99" i="31"/>
  <c r="J92" i="31"/>
  <c r="G86" i="31"/>
  <c r="J91" i="31"/>
  <c r="G85" i="31"/>
  <c r="J90" i="31"/>
  <c r="G84" i="31"/>
  <c r="J89" i="31"/>
  <c r="G98" i="31"/>
  <c r="J88" i="31"/>
  <c r="G83" i="31"/>
  <c r="J87" i="31"/>
  <c r="G82" i="31"/>
  <c r="J86" i="31"/>
  <c r="G81" i="31"/>
  <c r="J85" i="31"/>
  <c r="G80" i="31"/>
  <c r="J84" i="31"/>
  <c r="G79" i="31"/>
  <c r="J83" i="31"/>
  <c r="G78" i="31"/>
  <c r="J82" i="31"/>
  <c r="G97" i="31"/>
  <c r="J81" i="31"/>
  <c r="G77" i="31"/>
  <c r="J80" i="31"/>
  <c r="G96" i="31"/>
  <c r="J79" i="31"/>
  <c r="G95" i="31"/>
  <c r="J78" i="31"/>
  <c r="G76" i="31"/>
  <c r="J77" i="31"/>
  <c r="G75" i="31"/>
  <c r="J76" i="31"/>
  <c r="G74" i="31"/>
  <c r="J75" i="31"/>
  <c r="G73" i="31"/>
  <c r="J74" i="31"/>
  <c r="G94" i="31"/>
  <c r="J73" i="31"/>
  <c r="G93" i="31"/>
  <c r="J72" i="31"/>
  <c r="G72" i="31"/>
  <c r="J71" i="31"/>
  <c r="G71" i="31"/>
  <c r="J70" i="31"/>
  <c r="G70" i="31"/>
  <c r="J69" i="31"/>
  <c r="G69" i="31"/>
  <c r="J68" i="31"/>
  <c r="G68" i="31"/>
  <c r="J67" i="31"/>
  <c r="G67" i="31"/>
  <c r="J66" i="31"/>
  <c r="G66" i="31"/>
  <c r="J65" i="31"/>
  <c r="G65" i="31"/>
  <c r="J64" i="31"/>
  <c r="G64" i="31"/>
  <c r="J63" i="31"/>
  <c r="G63" i="31"/>
  <c r="J62" i="31"/>
  <c r="G62" i="31"/>
  <c r="A62" i="31"/>
  <c r="A63" i="31" s="1"/>
  <c r="A64" i="31" s="1"/>
  <c r="A65" i="31" s="1"/>
  <c r="A66" i="31" s="1"/>
  <c r="A67" i="31" s="1"/>
  <c r="A68" i="31" s="1"/>
  <c r="A69" i="31" s="1"/>
  <c r="A70" i="31" s="1"/>
  <c r="A71" i="31" s="1"/>
  <c r="A72" i="31" s="1"/>
  <c r="A73" i="31" s="1"/>
  <c r="A74" i="31" s="1"/>
  <c r="A75" i="31" s="1"/>
  <c r="A76" i="31" s="1"/>
  <c r="A77" i="31" s="1"/>
  <c r="A78" i="31" s="1"/>
  <c r="A79" i="31" s="1"/>
  <c r="A80" i="31" s="1"/>
  <c r="A81" i="31" s="1"/>
  <c r="A82" i="31" s="1"/>
  <c r="A83" i="31" s="1"/>
  <c r="A84" i="31" s="1"/>
  <c r="A85" i="31" s="1"/>
  <c r="A86" i="31" s="1"/>
  <c r="A87" i="31" s="1"/>
  <c r="A88" i="31" s="1"/>
  <c r="A89" i="31" s="1"/>
  <c r="A90" i="31" s="1"/>
  <c r="A91" i="31" s="1"/>
  <c r="A92" i="31" s="1"/>
  <c r="A93" i="31" s="1"/>
  <c r="A94" i="31" s="1"/>
  <c r="A95" i="31" s="1"/>
  <c r="A96" i="31" s="1"/>
  <c r="A97" i="31" s="1"/>
  <c r="A98" i="31" s="1"/>
  <c r="A99" i="31" s="1"/>
  <c r="A100" i="31" s="1"/>
  <c r="J61" i="31"/>
  <c r="G61" i="31"/>
  <c r="J60" i="31"/>
  <c r="G60" i="31"/>
  <c r="J55" i="31"/>
  <c r="G48" i="31"/>
  <c r="J54" i="31"/>
  <c r="G47" i="31"/>
  <c r="J53" i="31"/>
  <c r="G46" i="31"/>
  <c r="J52" i="31"/>
  <c r="G45" i="31"/>
  <c r="J51" i="31"/>
  <c r="G44" i="31"/>
  <c r="J50" i="31"/>
  <c r="G43" i="31"/>
  <c r="J49" i="31"/>
  <c r="G55" i="31"/>
  <c r="J48" i="31"/>
  <c r="G42" i="31"/>
  <c r="J47" i="31"/>
  <c r="G41" i="31"/>
  <c r="J46" i="31"/>
  <c r="G40" i="31"/>
  <c r="J45" i="31"/>
  <c r="G39" i="31"/>
  <c r="J44" i="31"/>
  <c r="G54" i="31"/>
  <c r="J43" i="31"/>
  <c r="G53" i="31"/>
  <c r="J42" i="31"/>
  <c r="G38" i="31"/>
  <c r="J41" i="31"/>
  <c r="G52" i="31"/>
  <c r="J40" i="31"/>
  <c r="G51" i="31"/>
  <c r="J39" i="31"/>
  <c r="G37" i="31"/>
  <c r="J38" i="31"/>
  <c r="G36" i="31"/>
  <c r="J37" i="31"/>
  <c r="G35" i="31"/>
  <c r="J36" i="31"/>
  <c r="G34" i="31"/>
  <c r="J35" i="31"/>
  <c r="G33" i="31"/>
  <c r="J34" i="31"/>
  <c r="G32" i="31"/>
  <c r="J33" i="31"/>
  <c r="G31" i="31"/>
  <c r="J32" i="31"/>
  <c r="G30" i="31"/>
  <c r="J31" i="31"/>
  <c r="G29" i="31"/>
  <c r="J30" i="31"/>
  <c r="G28" i="31"/>
  <c r="J29" i="31"/>
  <c r="G27" i="31"/>
  <c r="J28" i="31"/>
  <c r="G26" i="31"/>
  <c r="J27" i="31"/>
  <c r="G25" i="31"/>
  <c r="J26" i="31"/>
  <c r="G24" i="31"/>
  <c r="J25" i="31"/>
  <c r="G23" i="31"/>
  <c r="J24" i="31"/>
  <c r="G22" i="31"/>
  <c r="J23" i="31"/>
  <c r="G50" i="31"/>
  <c r="J22" i="31"/>
  <c r="G21" i="31"/>
  <c r="A22" i="31"/>
  <c r="A23" i="31" s="1"/>
  <c r="A24" i="31" s="1"/>
  <c r="A25" i="31" s="1"/>
  <c r="A26" i="31" s="1"/>
  <c r="A27" i="31" s="1"/>
  <c r="A28" i="31" s="1"/>
  <c r="A29" i="31" s="1"/>
  <c r="A30" i="31" s="1"/>
  <c r="A31" i="31" s="1"/>
  <c r="A32" i="31" s="1"/>
  <c r="A33" i="31" s="1"/>
  <c r="A34" i="31" s="1"/>
  <c r="A35" i="31" s="1"/>
  <c r="A36" i="31" s="1"/>
  <c r="A37" i="31" s="1"/>
  <c r="A38" i="31" s="1"/>
  <c r="A39" i="31" s="1"/>
  <c r="A40" i="31" s="1"/>
  <c r="A41" i="31" s="1"/>
  <c r="A42" i="31" s="1"/>
  <c r="A43" i="31" s="1"/>
  <c r="A44" i="31" s="1"/>
  <c r="A45" i="31" s="1"/>
  <c r="A46" i="31" s="1"/>
  <c r="A47" i="31" s="1"/>
  <c r="A48" i="31" s="1"/>
  <c r="A49" i="31" s="1"/>
  <c r="A50" i="31" s="1"/>
  <c r="A51" i="31" s="1"/>
  <c r="A52" i="31" s="1"/>
  <c r="A53" i="31" s="1"/>
  <c r="A54" i="31" s="1"/>
  <c r="A55" i="31" s="1"/>
  <c r="J21" i="31"/>
  <c r="G20" i="31"/>
  <c r="J20" i="31"/>
  <c r="G49" i="31"/>
  <c r="J16" i="31"/>
  <c r="G14" i="31"/>
  <c r="J15" i="31"/>
  <c r="G13" i="31"/>
  <c r="J14" i="31"/>
  <c r="G10" i="31"/>
  <c r="J13" i="31"/>
  <c r="G16" i="31"/>
  <c r="J12" i="31"/>
  <c r="G9" i="31"/>
  <c r="J11" i="31"/>
  <c r="G8" i="31"/>
  <c r="J10" i="31"/>
  <c r="G15" i="31"/>
  <c r="J9" i="31"/>
  <c r="G7" i="31"/>
  <c r="J8" i="31"/>
  <c r="G6" i="31"/>
  <c r="J7" i="31"/>
  <c r="G12" i="31"/>
  <c r="J6" i="31"/>
  <c r="G5" i="31"/>
  <c r="A6" i="31"/>
  <c r="A7" i="31" s="1"/>
  <c r="A8" i="31" s="1"/>
  <c r="A9" i="31" s="1"/>
  <c r="A10" i="31" s="1"/>
  <c r="A11" i="31" s="1"/>
  <c r="A12" i="31" s="1"/>
  <c r="A13" i="31" s="1"/>
  <c r="A14" i="31" s="1"/>
  <c r="A15" i="31" s="1"/>
  <c r="A16" i="31" s="1"/>
  <c r="J5" i="31"/>
  <c r="G4" i="31"/>
  <c r="J4" i="31"/>
  <c r="G11" i="31"/>
  <c r="J167" i="30"/>
  <c r="I167" i="30"/>
  <c r="G161" i="30"/>
  <c r="J166" i="30"/>
  <c r="I166" i="30"/>
  <c r="G160" i="30"/>
  <c r="J165" i="30"/>
  <c r="I165" i="30"/>
  <c r="G167" i="30"/>
  <c r="J164" i="30"/>
  <c r="I164" i="30"/>
  <c r="G159" i="30"/>
  <c r="J163" i="30"/>
  <c r="I163" i="30"/>
  <c r="G158" i="30"/>
  <c r="J162" i="30"/>
  <c r="I162" i="30"/>
  <c r="G166" i="30"/>
  <c r="J161" i="30"/>
  <c r="I161" i="30"/>
  <c r="G157" i="30"/>
  <c r="J160" i="30"/>
  <c r="I160" i="30"/>
  <c r="G156" i="30"/>
  <c r="J159" i="30"/>
  <c r="I159" i="30"/>
  <c r="G155" i="30"/>
  <c r="J158" i="30"/>
  <c r="I158" i="30"/>
  <c r="G154" i="30"/>
  <c r="J157" i="30"/>
  <c r="I157" i="30"/>
  <c r="G153" i="30"/>
  <c r="J156" i="30"/>
  <c r="I156" i="30"/>
  <c r="G165" i="30"/>
  <c r="J155" i="30"/>
  <c r="I155" i="30"/>
  <c r="G164" i="30"/>
  <c r="J154" i="30"/>
  <c r="I154" i="30"/>
  <c r="G152" i="30"/>
  <c r="J153" i="30"/>
  <c r="I153" i="30"/>
  <c r="G151" i="30"/>
  <c r="J152" i="30"/>
  <c r="I152" i="30"/>
  <c r="G150" i="30"/>
  <c r="J151" i="30"/>
  <c r="I151" i="30"/>
  <c r="G163" i="30"/>
  <c r="J150" i="30"/>
  <c r="I150" i="30"/>
  <c r="G162" i="30"/>
  <c r="J145" i="30"/>
  <c r="I145" i="30"/>
  <c r="G145" i="30"/>
  <c r="J144" i="30"/>
  <c r="I144" i="30"/>
  <c r="G128" i="30"/>
  <c r="J143" i="30"/>
  <c r="I143" i="30"/>
  <c r="G127" i="30"/>
  <c r="J142" i="30"/>
  <c r="I142" i="30"/>
  <c r="G126" i="30"/>
  <c r="J141" i="30"/>
  <c r="I141" i="30"/>
  <c r="G125" i="30"/>
  <c r="J140" i="30"/>
  <c r="I140" i="30"/>
  <c r="G124" i="30"/>
  <c r="J139" i="30"/>
  <c r="I139" i="30"/>
  <c r="G123" i="30"/>
  <c r="J138" i="30"/>
  <c r="I138" i="30"/>
  <c r="G144" i="30"/>
  <c r="J137" i="30"/>
  <c r="I137" i="30"/>
  <c r="G122" i="30"/>
  <c r="J136" i="30"/>
  <c r="I136" i="30"/>
  <c r="G121" i="30"/>
  <c r="J135" i="30"/>
  <c r="I135" i="30"/>
  <c r="G143" i="30"/>
  <c r="J134" i="30"/>
  <c r="I134" i="30"/>
  <c r="G120" i="30"/>
  <c r="J133" i="30"/>
  <c r="I133" i="30"/>
  <c r="G119" i="30"/>
  <c r="J132" i="30"/>
  <c r="I132" i="30"/>
  <c r="G142" i="30"/>
  <c r="J131" i="30"/>
  <c r="I131" i="30"/>
  <c r="G118" i="30"/>
  <c r="J130" i="30"/>
  <c r="I130" i="30"/>
  <c r="G141" i="30"/>
  <c r="J129" i="30"/>
  <c r="I129" i="30"/>
  <c r="G140" i="30"/>
  <c r="J128" i="30"/>
  <c r="I128" i="30"/>
  <c r="G117" i="30"/>
  <c r="J127" i="30"/>
  <c r="I127" i="30"/>
  <c r="G116" i="30"/>
  <c r="J126" i="30"/>
  <c r="I126" i="30"/>
  <c r="G115" i="30"/>
  <c r="J125" i="30"/>
  <c r="I125" i="30"/>
  <c r="G114" i="30"/>
  <c r="J124" i="30"/>
  <c r="I124" i="30"/>
  <c r="G113" i="30"/>
  <c r="J123" i="30"/>
  <c r="I123" i="30"/>
  <c r="G139" i="30"/>
  <c r="J122" i="30"/>
  <c r="I122" i="30"/>
  <c r="G112" i="30"/>
  <c r="J121" i="30"/>
  <c r="I121" i="30"/>
  <c r="G111" i="30"/>
  <c r="J120" i="30"/>
  <c r="I120" i="30"/>
  <c r="G110" i="30"/>
  <c r="J119" i="30"/>
  <c r="I119" i="30"/>
  <c r="G109" i="30"/>
  <c r="J118" i="30"/>
  <c r="I118" i="30"/>
  <c r="G108" i="30"/>
  <c r="J117" i="30"/>
  <c r="I117" i="30"/>
  <c r="G107" i="30"/>
  <c r="J116" i="30"/>
  <c r="I116" i="30"/>
  <c r="G106" i="30"/>
  <c r="J115" i="30"/>
  <c r="I115" i="30"/>
  <c r="G138" i="30"/>
  <c r="J114" i="30"/>
  <c r="I114" i="30"/>
  <c r="G137" i="30"/>
  <c r="J113" i="30"/>
  <c r="I113" i="30"/>
  <c r="G105" i="30"/>
  <c r="J112" i="30"/>
  <c r="I112" i="30"/>
  <c r="G104" i="30"/>
  <c r="J111" i="30"/>
  <c r="I111" i="30"/>
  <c r="G103" i="30"/>
  <c r="J110" i="30"/>
  <c r="I110" i="30"/>
  <c r="G102" i="30"/>
  <c r="J109" i="30"/>
  <c r="I109" i="30"/>
  <c r="G101" i="30"/>
  <c r="J108" i="30"/>
  <c r="I108" i="30"/>
  <c r="G136" i="30"/>
  <c r="J107" i="30"/>
  <c r="I107" i="30"/>
  <c r="G100" i="30"/>
  <c r="J106" i="30"/>
  <c r="I106" i="30"/>
  <c r="G135" i="30"/>
  <c r="J105" i="30"/>
  <c r="I105" i="30"/>
  <c r="G99" i="30"/>
  <c r="J104" i="30"/>
  <c r="I104" i="30"/>
  <c r="G98" i="30"/>
  <c r="J103" i="30"/>
  <c r="I103" i="30"/>
  <c r="G97" i="30"/>
  <c r="J102" i="30"/>
  <c r="I102" i="30"/>
  <c r="G96" i="30"/>
  <c r="J101" i="30"/>
  <c r="I101" i="30"/>
  <c r="G95" i="30"/>
  <c r="J100" i="30"/>
  <c r="I100" i="30"/>
  <c r="G94" i="30"/>
  <c r="J99" i="30"/>
  <c r="I99" i="30"/>
  <c r="G93" i="30"/>
  <c r="J98" i="30"/>
  <c r="I98" i="30"/>
  <c r="G134" i="30"/>
  <c r="J97" i="30"/>
  <c r="I97" i="30"/>
  <c r="G92" i="30"/>
  <c r="J96" i="30"/>
  <c r="I96" i="30"/>
  <c r="G91" i="30"/>
  <c r="J95" i="30"/>
  <c r="I95" i="30"/>
  <c r="G90" i="30"/>
  <c r="J94" i="30"/>
  <c r="I94" i="30"/>
  <c r="G89" i="30"/>
  <c r="J93" i="30"/>
  <c r="I93" i="30"/>
  <c r="G88" i="30"/>
  <c r="J92" i="30"/>
  <c r="I92" i="30"/>
  <c r="G87" i="30"/>
  <c r="J91" i="30"/>
  <c r="I91" i="30"/>
  <c r="G86" i="30"/>
  <c r="J90" i="30"/>
  <c r="I90" i="30"/>
  <c r="G133" i="30"/>
  <c r="J89" i="30"/>
  <c r="I89" i="30"/>
  <c r="G85" i="30"/>
  <c r="J88" i="30"/>
  <c r="I88" i="30"/>
  <c r="G84" i="30"/>
  <c r="J87" i="30"/>
  <c r="I87" i="30"/>
  <c r="G132" i="30"/>
  <c r="J86" i="30"/>
  <c r="I86" i="30"/>
  <c r="G131" i="30"/>
  <c r="J85" i="30"/>
  <c r="I85" i="30"/>
  <c r="G83" i="30"/>
  <c r="J84" i="30"/>
  <c r="I84" i="30"/>
  <c r="G82" i="30"/>
  <c r="J83" i="30"/>
  <c r="I83" i="30"/>
  <c r="G81" i="30"/>
  <c r="A83" i="30"/>
  <c r="A84" i="30" s="1"/>
  <c r="A85" i="30" s="1"/>
  <c r="A86" i="30" s="1"/>
  <c r="A87" i="30" s="1"/>
  <c r="A88" i="30" s="1"/>
  <c r="A89" i="30" s="1"/>
  <c r="A90" i="30" s="1"/>
  <c r="A91" i="30" s="1"/>
  <c r="A92" i="30" s="1"/>
  <c r="A93" i="30" s="1"/>
  <c r="A94" i="30" s="1"/>
  <c r="A95" i="30" s="1"/>
  <c r="A96" i="30" s="1"/>
  <c r="A97" i="30" s="1"/>
  <c r="A98" i="30" s="1"/>
  <c r="A99" i="30" s="1"/>
  <c r="A100" i="30" s="1"/>
  <c r="A101" i="30" s="1"/>
  <c r="A102" i="30" s="1"/>
  <c r="A103" i="30" s="1"/>
  <c r="A104" i="30" s="1"/>
  <c r="A105" i="30" s="1"/>
  <c r="A106" i="30" s="1"/>
  <c r="A107" i="30" s="1"/>
  <c r="A108" i="30" s="1"/>
  <c r="A109" i="30" s="1"/>
  <c r="A110" i="30" s="1"/>
  <c r="A111" i="30" s="1"/>
  <c r="A112" i="30" s="1"/>
  <c r="A113" i="30" s="1"/>
  <c r="A114" i="30" s="1"/>
  <c r="A115" i="30" s="1"/>
  <c r="A116" i="30" s="1"/>
  <c r="A117" i="30" s="1"/>
  <c r="A118" i="30" s="1"/>
  <c r="A119" i="30" s="1"/>
  <c r="A120" i="30" s="1"/>
  <c r="A121" i="30" s="1"/>
  <c r="A122" i="30" s="1"/>
  <c r="A123" i="30" s="1"/>
  <c r="A124" i="30" s="1"/>
  <c r="A125" i="30" s="1"/>
  <c r="A126" i="30" s="1"/>
  <c r="A127" i="30" s="1"/>
  <c r="A128" i="30" s="1"/>
  <c r="A129" i="30" s="1"/>
  <c r="A130" i="30" s="1"/>
  <c r="A131" i="30" s="1"/>
  <c r="A132" i="30" s="1"/>
  <c r="A133" i="30" s="1"/>
  <c r="A134" i="30" s="1"/>
  <c r="A135" i="30" s="1"/>
  <c r="A136" i="30" s="1"/>
  <c r="A137" i="30" s="1"/>
  <c r="A138" i="30" s="1"/>
  <c r="A139" i="30" s="1"/>
  <c r="A140" i="30" s="1"/>
  <c r="A141" i="30" s="1"/>
  <c r="A142" i="30" s="1"/>
  <c r="A143" i="30" s="1"/>
  <c r="A144" i="30" s="1"/>
  <c r="A145" i="30" s="1"/>
  <c r="J82" i="30"/>
  <c r="I82" i="30"/>
  <c r="G130" i="30"/>
  <c r="J81" i="30"/>
  <c r="I81" i="30"/>
  <c r="G129" i="30"/>
  <c r="J76" i="30"/>
  <c r="I76" i="30"/>
  <c r="G76" i="30"/>
  <c r="J75" i="30"/>
  <c r="I75" i="30"/>
  <c r="G54" i="30"/>
  <c r="J74" i="30"/>
  <c r="I74" i="30"/>
  <c r="G75" i="30"/>
  <c r="J73" i="30"/>
  <c r="I73" i="30"/>
  <c r="G53" i="30"/>
  <c r="J72" i="30"/>
  <c r="I72" i="30"/>
  <c r="G74" i="30"/>
  <c r="J71" i="30"/>
  <c r="I71" i="30"/>
  <c r="G52" i="30"/>
  <c r="J70" i="30"/>
  <c r="I70" i="30"/>
  <c r="G73" i="30"/>
  <c r="J69" i="30"/>
  <c r="I69" i="30"/>
  <c r="G72" i="30"/>
  <c r="J68" i="30"/>
  <c r="I68" i="30"/>
  <c r="G71" i="30"/>
  <c r="J67" i="30"/>
  <c r="I67" i="30"/>
  <c r="G70" i="30"/>
  <c r="J66" i="30"/>
  <c r="I66" i="30"/>
  <c r="G51" i="30"/>
  <c r="J65" i="30"/>
  <c r="I65" i="30"/>
  <c r="G50" i="30"/>
  <c r="J64" i="30"/>
  <c r="I64" i="30"/>
  <c r="G49" i="30"/>
  <c r="J63" i="30"/>
  <c r="I63" i="30"/>
  <c r="G69" i="30"/>
  <c r="J62" i="30"/>
  <c r="I62" i="30"/>
  <c r="G48" i="30"/>
  <c r="J61" i="30"/>
  <c r="I61" i="30"/>
  <c r="G47" i="30"/>
  <c r="J60" i="30"/>
  <c r="I60" i="30"/>
  <c r="G46" i="30"/>
  <c r="J59" i="30"/>
  <c r="I59" i="30"/>
  <c r="G45" i="30"/>
  <c r="J58" i="30"/>
  <c r="I58" i="30"/>
  <c r="G44" i="30"/>
  <c r="J57" i="30"/>
  <c r="I57" i="30"/>
  <c r="G68" i="30"/>
  <c r="J56" i="30"/>
  <c r="I56" i="30"/>
  <c r="G67" i="30"/>
  <c r="J55" i="30"/>
  <c r="I55" i="30"/>
  <c r="G43" i="30"/>
  <c r="J54" i="30"/>
  <c r="I54" i="30"/>
  <c r="G42" i="30"/>
  <c r="J53" i="30"/>
  <c r="I53" i="30"/>
  <c r="G41" i="30"/>
  <c r="J52" i="30"/>
  <c r="I52" i="30"/>
  <c r="G66" i="30"/>
  <c r="J51" i="30"/>
  <c r="I51" i="30"/>
  <c r="G40" i="30"/>
  <c r="J50" i="30"/>
  <c r="I50" i="30"/>
  <c r="G39" i="30"/>
  <c r="J49" i="30"/>
  <c r="I49" i="30"/>
  <c r="G65" i="30"/>
  <c r="J48" i="30"/>
  <c r="I48" i="30"/>
  <c r="G38" i="30"/>
  <c r="J47" i="30"/>
  <c r="I47" i="30"/>
  <c r="G64" i="30"/>
  <c r="J46" i="30"/>
  <c r="I46" i="30"/>
  <c r="G63" i="30"/>
  <c r="J45" i="30"/>
  <c r="I45" i="30"/>
  <c r="G37" i="30"/>
  <c r="J44" i="30"/>
  <c r="I44" i="30"/>
  <c r="G62" i="30"/>
  <c r="J43" i="30"/>
  <c r="I43" i="30"/>
  <c r="G36" i="30"/>
  <c r="J42" i="30"/>
  <c r="I42" i="30"/>
  <c r="G61" i="30"/>
  <c r="J41" i="30"/>
  <c r="I41" i="30"/>
  <c r="G60" i="30"/>
  <c r="J40" i="30"/>
  <c r="I40" i="30"/>
  <c r="G59" i="30"/>
  <c r="J39" i="30"/>
  <c r="I39" i="30"/>
  <c r="G35" i="30"/>
  <c r="J38" i="30"/>
  <c r="I38" i="30"/>
  <c r="G58" i="30"/>
  <c r="J37" i="30"/>
  <c r="I37" i="30"/>
  <c r="G57" i="30"/>
  <c r="J36" i="30"/>
  <c r="I36" i="30"/>
  <c r="G56" i="30"/>
  <c r="J35" i="30"/>
  <c r="I35" i="30"/>
  <c r="G34" i="30"/>
  <c r="A35" i="30"/>
  <c r="A36" i="30" s="1"/>
  <c r="A37" i="30" s="1"/>
  <c r="A38" i="30" s="1"/>
  <c r="A39" i="30" s="1"/>
  <c r="A40" i="30" s="1"/>
  <c r="A41" i="30" s="1"/>
  <c r="A42" i="30" s="1"/>
  <c r="A43" i="30" s="1"/>
  <c r="A44" i="30" s="1"/>
  <c r="A45" i="30" s="1"/>
  <c r="A46" i="30" s="1"/>
  <c r="A47" i="30" s="1"/>
  <c r="A48" i="30" s="1"/>
  <c r="A49" i="30" s="1"/>
  <c r="A50" i="30" s="1"/>
  <c r="A51" i="30" s="1"/>
  <c r="A52" i="30" s="1"/>
  <c r="A53" i="30" s="1"/>
  <c r="A54" i="30" s="1"/>
  <c r="A55" i="30" s="1"/>
  <c r="A56" i="30" s="1"/>
  <c r="A57" i="30" s="1"/>
  <c r="A58" i="30" s="1"/>
  <c r="A59" i="30" s="1"/>
  <c r="A60" i="30" s="1"/>
  <c r="A61" i="30" s="1"/>
  <c r="A62" i="30" s="1"/>
  <c r="A63" i="30" s="1"/>
  <c r="A64" i="30" s="1"/>
  <c r="A65" i="30" s="1"/>
  <c r="A66" i="30" s="1"/>
  <c r="A67" i="30" s="1"/>
  <c r="A68" i="30" s="1"/>
  <c r="A69" i="30" s="1"/>
  <c r="A70" i="30" s="1"/>
  <c r="A71" i="30" s="1"/>
  <c r="A72" i="30" s="1"/>
  <c r="A73" i="30" s="1"/>
  <c r="A74" i="30" s="1"/>
  <c r="A75" i="30" s="1"/>
  <c r="A76" i="30" s="1"/>
  <c r="J34" i="30"/>
  <c r="I34" i="30"/>
  <c r="G55" i="30"/>
  <c r="J30" i="30"/>
  <c r="I30" i="30"/>
  <c r="G30" i="30"/>
  <c r="J29" i="30"/>
  <c r="I29" i="30"/>
  <c r="G19" i="30"/>
  <c r="J28" i="30"/>
  <c r="I28" i="30"/>
  <c r="G29" i="30"/>
  <c r="J27" i="30"/>
  <c r="I27" i="30"/>
  <c r="G18" i="30"/>
  <c r="J26" i="30"/>
  <c r="I26" i="30"/>
  <c r="G17" i="30"/>
  <c r="J25" i="30"/>
  <c r="I25" i="30"/>
  <c r="G28" i="30"/>
  <c r="J24" i="30"/>
  <c r="I24" i="30"/>
  <c r="G27" i="30"/>
  <c r="J23" i="30"/>
  <c r="I23" i="30"/>
  <c r="G16" i="30"/>
  <c r="J22" i="30"/>
  <c r="I22" i="30"/>
  <c r="G15" i="30"/>
  <c r="J21" i="30"/>
  <c r="I21" i="30"/>
  <c r="G14" i="30"/>
  <c r="J20" i="30"/>
  <c r="I20" i="30"/>
  <c r="G26" i="30"/>
  <c r="J19" i="30"/>
  <c r="I19" i="30"/>
  <c r="G13" i="30"/>
  <c r="J18" i="30"/>
  <c r="I18" i="30"/>
  <c r="G25" i="30"/>
  <c r="J17" i="30"/>
  <c r="I17" i="30"/>
  <c r="G24" i="30"/>
  <c r="J16" i="30"/>
  <c r="I16" i="30"/>
  <c r="G12" i="30"/>
  <c r="J15" i="30"/>
  <c r="I15" i="30"/>
  <c r="G11" i="30"/>
  <c r="J14" i="30"/>
  <c r="I14" i="30"/>
  <c r="G10" i="30"/>
  <c r="J13" i="30"/>
  <c r="I13" i="30"/>
  <c r="G23" i="30"/>
  <c r="J12" i="30"/>
  <c r="I12" i="30"/>
  <c r="G22" i="30"/>
  <c r="J11" i="30"/>
  <c r="I11" i="30"/>
  <c r="G9" i="30"/>
  <c r="J10" i="30"/>
  <c r="I10" i="30"/>
  <c r="G8" i="30"/>
  <c r="J9" i="30"/>
  <c r="I9" i="30"/>
  <c r="G7" i="30"/>
  <c r="J8" i="30"/>
  <c r="I8" i="30"/>
  <c r="G21" i="30"/>
  <c r="J7" i="30"/>
  <c r="I7" i="30"/>
  <c r="G6" i="30"/>
  <c r="J6" i="30"/>
  <c r="I6" i="30"/>
  <c r="G5" i="30"/>
  <c r="A6" i="30"/>
  <c r="A7" i="30" s="1"/>
  <c r="A8" i="30" s="1"/>
  <c r="A9" i="30" s="1"/>
  <c r="A10" i="30" s="1"/>
  <c r="A11" i="30" s="1"/>
  <c r="A12" i="30" s="1"/>
  <c r="A13" i="30" s="1"/>
  <c r="A14" i="30" s="1"/>
  <c r="A15" i="30" s="1"/>
  <c r="A16" i="30" s="1"/>
  <c r="A17" i="30" s="1"/>
  <c r="A18" i="30" s="1"/>
  <c r="A19" i="30" s="1"/>
  <c r="A20" i="30" s="1"/>
  <c r="A21" i="30" s="1"/>
  <c r="A22" i="30" s="1"/>
  <c r="A23" i="30" s="1"/>
  <c r="A24" i="30" s="1"/>
  <c r="A25" i="30" s="1"/>
  <c r="A26" i="30" s="1"/>
  <c r="A27" i="30" s="1"/>
  <c r="A28" i="30" s="1"/>
  <c r="A29" i="30" s="1"/>
  <c r="A30" i="30" s="1"/>
  <c r="J5" i="30"/>
  <c r="I5" i="30"/>
  <c r="G4" i="30"/>
  <c r="J4" i="30"/>
  <c r="I4" i="30"/>
  <c r="G20" i="30"/>
  <c r="J145" i="29"/>
  <c r="I145" i="29"/>
  <c r="G132" i="29"/>
  <c r="J144" i="29"/>
  <c r="I144" i="29"/>
  <c r="G145" i="29"/>
  <c r="J143" i="29"/>
  <c r="I143" i="29"/>
  <c r="G131" i="29"/>
  <c r="J142" i="29"/>
  <c r="I142" i="29"/>
  <c r="G130" i="29"/>
  <c r="J141" i="29"/>
  <c r="I141" i="29"/>
  <c r="G144" i="29"/>
  <c r="J140" i="29"/>
  <c r="I140" i="29"/>
  <c r="G129" i="29"/>
  <c r="J139" i="29"/>
  <c r="I139" i="29"/>
  <c r="G128" i="29"/>
  <c r="J138" i="29"/>
  <c r="I138" i="29"/>
  <c r="G127" i="29"/>
  <c r="J137" i="29"/>
  <c r="I137" i="29"/>
  <c r="G126" i="29"/>
  <c r="J136" i="29"/>
  <c r="I136" i="29"/>
  <c r="G125" i="29"/>
  <c r="J135" i="29"/>
  <c r="I135" i="29"/>
  <c r="G124" i="29"/>
  <c r="J134" i="29"/>
  <c r="I134" i="29"/>
  <c r="G123" i="29"/>
  <c r="J133" i="29"/>
  <c r="I133" i="29"/>
  <c r="G122" i="29"/>
  <c r="J132" i="29"/>
  <c r="I132" i="29"/>
  <c r="G121" i="29"/>
  <c r="J131" i="29"/>
  <c r="I131" i="29"/>
  <c r="G120" i="29"/>
  <c r="J130" i="29"/>
  <c r="I130" i="29"/>
  <c r="G119" i="29"/>
  <c r="J129" i="29"/>
  <c r="I129" i="29"/>
  <c r="G143" i="29"/>
  <c r="J128" i="29"/>
  <c r="I128" i="29"/>
  <c r="G118" i="29"/>
  <c r="J127" i="29"/>
  <c r="I127" i="29"/>
  <c r="G117" i="29"/>
  <c r="J126" i="29"/>
  <c r="I126" i="29"/>
  <c r="G142" i="29"/>
  <c r="J125" i="29"/>
  <c r="I125" i="29"/>
  <c r="G116" i="29"/>
  <c r="J124" i="29"/>
  <c r="I124" i="29"/>
  <c r="G115" i="29"/>
  <c r="J123" i="29"/>
  <c r="I123" i="29"/>
  <c r="G114" i="29"/>
  <c r="J122" i="29"/>
  <c r="I122" i="29"/>
  <c r="G113" i="29"/>
  <c r="J121" i="29"/>
  <c r="I121" i="29"/>
  <c r="G141" i="29"/>
  <c r="J120" i="29"/>
  <c r="I120" i="29"/>
  <c r="G112" i="29"/>
  <c r="J119" i="29"/>
  <c r="I119" i="29"/>
  <c r="G111" i="29"/>
  <c r="J118" i="29"/>
  <c r="I118" i="29"/>
  <c r="G110" i="29"/>
  <c r="J117" i="29"/>
  <c r="I117" i="29"/>
  <c r="G109" i="29"/>
  <c r="J116" i="29"/>
  <c r="I116" i="29"/>
  <c r="G108" i="29"/>
  <c r="J115" i="29"/>
  <c r="I115" i="29"/>
  <c r="G107" i="29"/>
  <c r="J114" i="29"/>
  <c r="I114" i="29"/>
  <c r="G140" i="29"/>
  <c r="J113" i="29"/>
  <c r="I113" i="29"/>
  <c r="G139" i="29"/>
  <c r="J112" i="29"/>
  <c r="I112" i="29"/>
  <c r="G106" i="29"/>
  <c r="J111" i="29"/>
  <c r="I111" i="29"/>
  <c r="G138" i="29"/>
  <c r="J110" i="29"/>
  <c r="I110" i="29"/>
  <c r="G137" i="29"/>
  <c r="J109" i="29"/>
  <c r="I109" i="29"/>
  <c r="G105" i="29"/>
  <c r="J108" i="29"/>
  <c r="I108" i="29"/>
  <c r="G104" i="29"/>
  <c r="J107" i="29"/>
  <c r="I107" i="29"/>
  <c r="G136" i="29"/>
  <c r="J106" i="29"/>
  <c r="I106" i="29"/>
  <c r="G103" i="29"/>
  <c r="J105" i="29"/>
  <c r="I105" i="29"/>
  <c r="G102" i="29"/>
  <c r="J104" i="29"/>
  <c r="I104" i="29"/>
  <c r="G101" i="29"/>
  <c r="J103" i="29"/>
  <c r="I103" i="29"/>
  <c r="G100" i="29"/>
  <c r="J102" i="29"/>
  <c r="I102" i="29"/>
  <c r="G135" i="29"/>
  <c r="J101" i="29"/>
  <c r="I101" i="29"/>
  <c r="G134" i="29"/>
  <c r="J100" i="29"/>
  <c r="I100" i="29"/>
  <c r="G133" i="29"/>
  <c r="J96" i="29"/>
  <c r="I96" i="29"/>
  <c r="G96" i="29"/>
  <c r="J95" i="29"/>
  <c r="I95" i="29"/>
  <c r="G53" i="29"/>
  <c r="J94" i="29"/>
  <c r="I94" i="29"/>
  <c r="G52" i="29"/>
  <c r="J93" i="29"/>
  <c r="I93" i="29"/>
  <c r="G51" i="29"/>
  <c r="J92" i="29"/>
  <c r="I92" i="29"/>
  <c r="G95" i="29"/>
  <c r="J91" i="29"/>
  <c r="I91" i="29"/>
  <c r="G94" i="29"/>
  <c r="J90" i="29"/>
  <c r="I90" i="29"/>
  <c r="G93" i="29"/>
  <c r="J89" i="29"/>
  <c r="I89" i="29"/>
  <c r="G92" i="29"/>
  <c r="J88" i="29"/>
  <c r="I88" i="29"/>
  <c r="G50" i="29"/>
  <c r="J87" i="29"/>
  <c r="I87" i="29"/>
  <c r="G91" i="29"/>
  <c r="J86" i="29"/>
  <c r="I86" i="29"/>
  <c r="G90" i="29"/>
  <c r="J85" i="29"/>
  <c r="I85" i="29"/>
  <c r="G89" i="29"/>
  <c r="J84" i="29"/>
  <c r="I84" i="29"/>
  <c r="G49" i="29"/>
  <c r="J83" i="29"/>
  <c r="I83" i="29"/>
  <c r="G48" i="29"/>
  <c r="J82" i="29"/>
  <c r="I82" i="29"/>
  <c r="G88" i="29"/>
  <c r="J81" i="29"/>
  <c r="I81" i="29"/>
  <c r="G87" i="29"/>
  <c r="J80" i="29"/>
  <c r="I80" i="29"/>
  <c r="G86" i="29"/>
  <c r="J79" i="29"/>
  <c r="I79" i="29"/>
  <c r="G85" i="29"/>
  <c r="J78" i="29"/>
  <c r="I78" i="29"/>
  <c r="G84" i="29"/>
  <c r="J77" i="29"/>
  <c r="I77" i="29"/>
  <c r="G83" i="29"/>
  <c r="J76" i="29"/>
  <c r="I76" i="29"/>
  <c r="G82" i="29"/>
  <c r="J75" i="29"/>
  <c r="I75" i="29"/>
  <c r="G81" i="29"/>
  <c r="J74" i="29"/>
  <c r="I74" i="29"/>
  <c r="G80" i="29"/>
  <c r="J73" i="29"/>
  <c r="I73" i="29"/>
  <c r="G47" i="29"/>
  <c r="J72" i="29"/>
  <c r="I72" i="29"/>
  <c r="G79" i="29"/>
  <c r="J71" i="29"/>
  <c r="I71" i="29"/>
  <c r="G78" i="29"/>
  <c r="J70" i="29"/>
  <c r="I70" i="29"/>
  <c r="G46" i="29"/>
  <c r="J69" i="29"/>
  <c r="I69" i="29"/>
  <c r="G77" i="29"/>
  <c r="J68" i="29"/>
  <c r="I68" i="29"/>
  <c r="G76" i="29"/>
  <c r="J67" i="29"/>
  <c r="I67" i="29"/>
  <c r="G75" i="29"/>
  <c r="J66" i="29"/>
  <c r="I66" i="29"/>
  <c r="G74" i="29"/>
  <c r="J65" i="29"/>
  <c r="I65" i="29"/>
  <c r="G45" i="29"/>
  <c r="J64" i="29"/>
  <c r="I64" i="29"/>
  <c r="G73" i="29"/>
  <c r="J63" i="29"/>
  <c r="I63" i="29"/>
  <c r="G72" i="29"/>
  <c r="J62" i="29"/>
  <c r="I62" i="29"/>
  <c r="G44" i="29"/>
  <c r="J61" i="29"/>
  <c r="I61" i="29"/>
  <c r="G71" i="29"/>
  <c r="J60" i="29"/>
  <c r="I60" i="29"/>
  <c r="G70" i="29"/>
  <c r="J59" i="29"/>
  <c r="I59" i="29"/>
  <c r="G69" i="29"/>
  <c r="J58" i="29"/>
  <c r="I58" i="29"/>
  <c r="G68" i="29"/>
  <c r="J57" i="29"/>
  <c r="I57" i="29"/>
  <c r="G43" i="29"/>
  <c r="J56" i="29"/>
  <c r="I56" i="29"/>
  <c r="G67" i="29"/>
  <c r="J55" i="29"/>
  <c r="I55" i="29"/>
  <c r="G42" i="29"/>
  <c r="J54" i="29"/>
  <c r="I54" i="29"/>
  <c r="G41" i="29"/>
  <c r="J53" i="29"/>
  <c r="I53" i="29"/>
  <c r="G66" i="29"/>
  <c r="J52" i="29"/>
  <c r="I52" i="29"/>
  <c r="G40" i="29"/>
  <c r="J51" i="29"/>
  <c r="I51" i="29"/>
  <c r="G39" i="29"/>
  <c r="J50" i="29"/>
  <c r="I50" i="29"/>
  <c r="G38" i="29"/>
  <c r="J49" i="29"/>
  <c r="I49" i="29"/>
  <c r="G65" i="29"/>
  <c r="J48" i="29"/>
  <c r="I48" i="29"/>
  <c r="G64" i="29"/>
  <c r="J47" i="29"/>
  <c r="I47" i="29"/>
  <c r="G37" i="29"/>
  <c r="J46" i="29"/>
  <c r="I46" i="29"/>
  <c r="G63" i="29"/>
  <c r="J45" i="29"/>
  <c r="I45" i="29"/>
  <c r="G62" i="29"/>
  <c r="J44" i="29"/>
  <c r="I44" i="29"/>
  <c r="G61" i="29"/>
  <c r="J43" i="29"/>
  <c r="I43" i="29"/>
  <c r="G36" i="29"/>
  <c r="J42" i="29"/>
  <c r="I42" i="29"/>
  <c r="G60" i="29"/>
  <c r="J41" i="29"/>
  <c r="I41" i="29"/>
  <c r="G59" i="29"/>
  <c r="J40" i="29"/>
  <c r="I40" i="29"/>
  <c r="G58" i="29"/>
  <c r="J39" i="29"/>
  <c r="I39" i="29"/>
  <c r="G35" i="29"/>
  <c r="J38" i="29"/>
  <c r="I38" i="29"/>
  <c r="G57" i="29"/>
  <c r="J37" i="29"/>
  <c r="I37" i="29"/>
  <c r="G34" i="29"/>
  <c r="J36" i="29"/>
  <c r="I36" i="29"/>
  <c r="G33" i="29"/>
  <c r="J35" i="29"/>
  <c r="I35" i="29"/>
  <c r="G56" i="29"/>
  <c r="J34" i="29"/>
  <c r="I34" i="29"/>
  <c r="G32" i="29"/>
  <c r="J33" i="29"/>
  <c r="I33" i="29"/>
  <c r="G55" i="29"/>
  <c r="J32" i="29"/>
  <c r="I32" i="29"/>
  <c r="G54" i="29"/>
  <c r="J28" i="29"/>
  <c r="I28" i="29"/>
  <c r="G28" i="29"/>
  <c r="J27" i="29"/>
  <c r="I27" i="29"/>
  <c r="G27" i="29"/>
  <c r="J26" i="29"/>
  <c r="I26" i="29"/>
  <c r="G26" i="29"/>
  <c r="J25" i="29"/>
  <c r="I25" i="29"/>
  <c r="G17" i="29"/>
  <c r="J24" i="29"/>
  <c r="I24" i="29"/>
  <c r="G16" i="29"/>
  <c r="J23" i="29"/>
  <c r="I23" i="29"/>
  <c r="G25" i="29"/>
  <c r="J22" i="29"/>
  <c r="I22" i="29"/>
  <c r="G15" i="29"/>
  <c r="J21" i="29"/>
  <c r="I21" i="29"/>
  <c r="G14" i="29"/>
  <c r="J20" i="29"/>
  <c r="I20" i="29"/>
  <c r="G24" i="29"/>
  <c r="J19" i="29"/>
  <c r="I19" i="29"/>
  <c r="G23" i="29"/>
  <c r="J18" i="29"/>
  <c r="I18" i="29"/>
  <c r="G13" i="29"/>
  <c r="J17" i="29"/>
  <c r="I17" i="29"/>
  <c r="G12" i="29"/>
  <c r="J16" i="29"/>
  <c r="I16" i="29"/>
  <c r="G11" i="29"/>
  <c r="J15" i="29"/>
  <c r="I15" i="29"/>
  <c r="G10" i="29"/>
  <c r="J14" i="29"/>
  <c r="I14" i="29"/>
  <c r="G22" i="29"/>
  <c r="J13" i="29"/>
  <c r="I13" i="29"/>
  <c r="G21" i="29"/>
  <c r="J12" i="29"/>
  <c r="I12" i="29"/>
  <c r="G20" i="29"/>
  <c r="J11" i="29"/>
  <c r="I11" i="29"/>
  <c r="G19" i="29"/>
  <c r="J10" i="29"/>
  <c r="I10" i="29"/>
  <c r="G9" i="29"/>
  <c r="J9" i="29"/>
  <c r="I9" i="29"/>
  <c r="G8" i="29"/>
  <c r="J8" i="29"/>
  <c r="I8" i="29"/>
  <c r="G7" i="29"/>
  <c r="J7" i="29"/>
  <c r="I7" i="29"/>
  <c r="G6" i="29"/>
  <c r="J6" i="29"/>
  <c r="I6" i="29"/>
  <c r="G18" i="29"/>
  <c r="J5" i="29"/>
  <c r="I5" i="29"/>
  <c r="G5" i="29"/>
  <c r="J4" i="29"/>
  <c r="I4" i="29"/>
  <c r="G4" i="29"/>
  <c r="G10" i="27" l="1"/>
  <c r="I5" i="27"/>
  <c r="J5" i="27"/>
  <c r="G5" i="27"/>
  <c r="I6" i="27"/>
  <c r="J6" i="27"/>
  <c r="G6" i="27"/>
  <c r="I7" i="27"/>
  <c r="J7" i="27"/>
  <c r="G7" i="27"/>
  <c r="I8" i="27"/>
  <c r="J8" i="27"/>
  <c r="G11" i="27"/>
  <c r="I9" i="27"/>
  <c r="G8" i="27"/>
  <c r="I10" i="27"/>
  <c r="G9" i="27"/>
  <c r="I11" i="27"/>
  <c r="J11" i="27"/>
  <c r="J10" i="28"/>
  <c r="I10" i="28"/>
  <c r="G10" i="28"/>
  <c r="J9" i="28"/>
  <c r="I9" i="28"/>
  <c r="G9" i="28"/>
  <c r="J8" i="28"/>
  <c r="I8" i="28"/>
  <c r="G8" i="28"/>
  <c r="J7" i="28"/>
  <c r="I7" i="28"/>
  <c r="G7" i="28"/>
  <c r="J6" i="28"/>
  <c r="I6" i="28"/>
  <c r="G6" i="28"/>
  <c r="J5" i="28"/>
  <c r="I5" i="28"/>
  <c r="G5" i="28"/>
  <c r="J9" i="25" l="1"/>
  <c r="I9" i="25"/>
  <c r="G9" i="25"/>
  <c r="J8" i="25"/>
  <c r="I8" i="25"/>
  <c r="G8" i="25"/>
  <c r="J7" i="25"/>
  <c r="I7" i="25"/>
  <c r="G7" i="25"/>
  <c r="J6" i="25"/>
  <c r="I6" i="25"/>
  <c r="G6" i="25"/>
  <c r="J5" i="25"/>
  <c r="I5" i="25"/>
  <c r="G5" i="25"/>
  <c r="J10" i="24"/>
  <c r="I10" i="24"/>
  <c r="G10" i="24"/>
  <c r="J6" i="24"/>
  <c r="I6" i="24"/>
  <c r="G6" i="24"/>
  <c r="J9" i="24"/>
  <c r="I9" i="24"/>
  <c r="G9" i="24"/>
  <c r="J5" i="24"/>
  <c r="I5" i="24"/>
  <c r="G5" i="24"/>
  <c r="J8" i="24"/>
  <c r="I8" i="24"/>
  <c r="G8" i="24"/>
  <c r="J7" i="24"/>
  <c r="I7" i="24"/>
  <c r="G7" i="24"/>
  <c r="J5" i="23" l="1"/>
  <c r="I5" i="23"/>
  <c r="G5" i="23"/>
  <c r="J4" i="23"/>
  <c r="I4" i="23"/>
  <c r="G4" i="23"/>
  <c r="J23" i="22"/>
  <c r="I23" i="22"/>
  <c r="G16" i="22"/>
  <c r="J22" i="22"/>
  <c r="I22" i="22"/>
  <c r="G23" i="22"/>
  <c r="J21" i="22"/>
  <c r="I21" i="22"/>
  <c r="G15" i="22"/>
  <c r="J20" i="22"/>
  <c r="I20" i="22"/>
  <c r="G14" i="22"/>
  <c r="J19" i="22"/>
  <c r="I19" i="22"/>
  <c r="G22" i="22"/>
  <c r="J18" i="22"/>
  <c r="I18" i="22"/>
  <c r="G13" i="22"/>
  <c r="J17" i="22"/>
  <c r="I17" i="22"/>
  <c r="G21" i="22"/>
  <c r="J16" i="22"/>
  <c r="I16" i="22"/>
  <c r="G12" i="22"/>
  <c r="J15" i="22"/>
  <c r="I15" i="22"/>
  <c r="G11" i="22"/>
  <c r="J14" i="22"/>
  <c r="I14" i="22"/>
  <c r="G10" i="22"/>
  <c r="J13" i="22"/>
  <c r="I13" i="22"/>
  <c r="G9" i="22"/>
  <c r="J12" i="22"/>
  <c r="I12" i="22"/>
  <c r="G8" i="22"/>
  <c r="J11" i="22"/>
  <c r="I11" i="22"/>
  <c r="G20" i="22"/>
  <c r="J10" i="22"/>
  <c r="I10" i="22"/>
  <c r="G19" i="22"/>
  <c r="J9" i="22"/>
  <c r="I9" i="22"/>
  <c r="G7" i="22"/>
  <c r="J8" i="22"/>
  <c r="I8" i="22"/>
  <c r="G6" i="22"/>
  <c r="J7" i="22"/>
  <c r="I7" i="22"/>
  <c r="G5" i="22"/>
  <c r="J6" i="22"/>
  <c r="I6" i="22"/>
  <c r="G18" i="22"/>
  <c r="A6" i="22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J5" i="22"/>
  <c r="I5" i="22"/>
  <c r="G4" i="22"/>
  <c r="J4" i="22"/>
  <c r="I4" i="22"/>
  <c r="G17" i="22"/>
  <c r="J6" i="21"/>
  <c r="I6" i="21"/>
  <c r="G6" i="21"/>
  <c r="J5" i="21"/>
  <c r="I5" i="21"/>
  <c r="G5" i="21"/>
  <c r="J4" i="21"/>
  <c r="I4" i="21"/>
  <c r="G4" i="21"/>
  <c r="J39" i="20"/>
  <c r="I39" i="20"/>
  <c r="G39" i="20"/>
  <c r="J38" i="20"/>
  <c r="I38" i="20"/>
  <c r="G21" i="20"/>
  <c r="J37" i="20"/>
  <c r="I37" i="20"/>
  <c r="G20" i="20"/>
  <c r="J36" i="20"/>
  <c r="I36" i="20"/>
  <c r="G38" i="20"/>
  <c r="J35" i="20"/>
  <c r="I35" i="20"/>
  <c r="G37" i="20"/>
  <c r="J34" i="20"/>
  <c r="I34" i="20"/>
  <c r="G36" i="20"/>
  <c r="J33" i="20"/>
  <c r="I33" i="20"/>
  <c r="G19" i="20"/>
  <c r="J32" i="20"/>
  <c r="I32" i="20"/>
  <c r="G35" i="20"/>
  <c r="J31" i="20"/>
  <c r="I31" i="20"/>
  <c r="G34" i="20"/>
  <c r="J30" i="20"/>
  <c r="I30" i="20"/>
  <c r="G18" i="20"/>
  <c r="J29" i="20"/>
  <c r="I29" i="20"/>
  <c r="G17" i="20"/>
  <c r="J28" i="20"/>
  <c r="I28" i="20"/>
  <c r="G16" i="20"/>
  <c r="J27" i="20"/>
  <c r="I27" i="20"/>
  <c r="G15" i="20"/>
  <c r="J26" i="20"/>
  <c r="I26" i="20"/>
  <c r="G33" i="20"/>
  <c r="J25" i="20"/>
  <c r="I25" i="20"/>
  <c r="G14" i="20"/>
  <c r="J24" i="20"/>
  <c r="I24" i="20"/>
  <c r="G32" i="20"/>
  <c r="J23" i="20"/>
  <c r="I23" i="20"/>
  <c r="G13" i="20"/>
  <c r="J22" i="20"/>
  <c r="I22" i="20"/>
  <c r="G12" i="20"/>
  <c r="J21" i="20"/>
  <c r="I21" i="20"/>
  <c r="G31" i="20"/>
  <c r="J20" i="20"/>
  <c r="I20" i="20"/>
  <c r="G11" i="20"/>
  <c r="J19" i="20"/>
  <c r="I19" i="20"/>
  <c r="G30" i="20"/>
  <c r="J18" i="20"/>
  <c r="I18" i="20"/>
  <c r="G29" i="20"/>
  <c r="J17" i="20"/>
  <c r="I17" i="20"/>
  <c r="G10" i="20"/>
  <c r="J16" i="20"/>
  <c r="I16" i="20"/>
  <c r="G28" i="20"/>
  <c r="J15" i="20"/>
  <c r="I15" i="20"/>
  <c r="G9" i="20"/>
  <c r="J14" i="20"/>
  <c r="I14" i="20"/>
  <c r="G8" i="20"/>
  <c r="J13" i="20"/>
  <c r="I13" i="20"/>
  <c r="G7" i="20"/>
  <c r="J12" i="20"/>
  <c r="I12" i="20"/>
  <c r="G6" i="20"/>
  <c r="J11" i="20"/>
  <c r="I11" i="20"/>
  <c r="G27" i="20"/>
  <c r="J10" i="20"/>
  <c r="I10" i="20"/>
  <c r="G5" i="20"/>
  <c r="J9" i="20"/>
  <c r="I9" i="20"/>
  <c r="G26" i="20"/>
  <c r="J8" i="20"/>
  <c r="I8" i="20"/>
  <c r="G25" i="20"/>
  <c r="J7" i="20"/>
  <c r="I7" i="20"/>
  <c r="G24" i="20"/>
  <c r="J6" i="20"/>
  <c r="I6" i="20"/>
  <c r="G4" i="20"/>
  <c r="A6" i="20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35" i="20" s="1"/>
  <c r="A36" i="20" s="1"/>
  <c r="A37" i="20" s="1"/>
  <c r="A38" i="20" s="1"/>
  <c r="A39" i="20" s="1"/>
  <c r="J5" i="20"/>
  <c r="I5" i="20"/>
  <c r="G23" i="20"/>
  <c r="J4" i="20"/>
  <c r="I4" i="20"/>
  <c r="G22" i="20"/>
  <c r="J6" i="19" l="1"/>
  <c r="I6" i="19"/>
  <c r="G6" i="19"/>
  <c r="I5" i="19"/>
  <c r="G5" i="19"/>
  <c r="J4" i="19"/>
  <c r="I4" i="19"/>
  <c r="G4" i="19"/>
  <c r="J31" i="18"/>
  <c r="I31" i="18"/>
  <c r="G31" i="18"/>
  <c r="J30" i="18"/>
  <c r="I30" i="18"/>
  <c r="G30" i="18"/>
  <c r="J29" i="18"/>
  <c r="I29" i="18"/>
  <c r="G29" i="18"/>
  <c r="J28" i="18"/>
  <c r="I28" i="18"/>
  <c r="G28" i="18"/>
  <c r="J27" i="18"/>
  <c r="I27" i="18"/>
  <c r="G19" i="18"/>
  <c r="J26" i="18"/>
  <c r="I26" i="18"/>
  <c r="G18" i="18"/>
  <c r="J25" i="18"/>
  <c r="I25" i="18"/>
  <c r="G17" i="18"/>
  <c r="J24" i="18"/>
  <c r="I24" i="18"/>
  <c r="G16" i="18"/>
  <c r="J23" i="18"/>
  <c r="I23" i="18"/>
  <c r="G15" i="18"/>
  <c r="J22" i="18"/>
  <c r="I22" i="18"/>
  <c r="G14" i="18"/>
  <c r="J21" i="18"/>
  <c r="I21" i="18"/>
  <c r="G27" i="18"/>
  <c r="J20" i="18"/>
  <c r="I20" i="18"/>
  <c r="G13" i="18"/>
  <c r="J19" i="18"/>
  <c r="I19" i="18"/>
  <c r="G12" i="18"/>
  <c r="J18" i="18"/>
  <c r="I18" i="18"/>
  <c r="G26" i="18"/>
  <c r="J17" i="18"/>
  <c r="I17" i="18"/>
  <c r="G11" i="18"/>
  <c r="J16" i="18"/>
  <c r="I16" i="18"/>
  <c r="G10" i="18"/>
  <c r="J15" i="18"/>
  <c r="I15" i="18"/>
  <c r="G25" i="18"/>
  <c r="J14" i="18"/>
  <c r="I14" i="18"/>
  <c r="G9" i="18"/>
  <c r="J13" i="18"/>
  <c r="I13" i="18"/>
  <c r="G8" i="18"/>
  <c r="J12" i="18"/>
  <c r="I12" i="18"/>
  <c r="G24" i="18"/>
  <c r="J11" i="18"/>
  <c r="I11" i="18"/>
  <c r="G7" i="18"/>
  <c r="J10" i="18"/>
  <c r="I10" i="18"/>
  <c r="G6" i="18"/>
  <c r="J9" i="18"/>
  <c r="I9" i="18"/>
  <c r="G23" i="18"/>
  <c r="J8" i="18"/>
  <c r="I8" i="18"/>
  <c r="G22" i="18"/>
  <c r="J7" i="18"/>
  <c r="I7" i="18"/>
  <c r="G5" i="18"/>
  <c r="J6" i="18"/>
  <c r="I6" i="18"/>
  <c r="G21" i="18"/>
  <c r="J5" i="18"/>
  <c r="I5" i="18"/>
  <c r="G4" i="18"/>
  <c r="J4" i="18"/>
  <c r="I4" i="18"/>
  <c r="G20" i="18"/>
  <c r="J14" i="17" l="1"/>
  <c r="I14" i="17"/>
  <c r="G12" i="17"/>
  <c r="J13" i="17"/>
  <c r="I13" i="17"/>
  <c r="G14" i="17"/>
  <c r="J12" i="17"/>
  <c r="I12" i="17"/>
  <c r="G11" i="17"/>
  <c r="J11" i="17"/>
  <c r="I11" i="17"/>
  <c r="G10" i="17"/>
  <c r="J10" i="17"/>
  <c r="I10" i="17"/>
  <c r="G9" i="17"/>
  <c r="J9" i="17"/>
  <c r="I9" i="17"/>
  <c r="G8" i="17"/>
  <c r="J8" i="17"/>
  <c r="I8" i="17"/>
  <c r="G13" i="17"/>
  <c r="J7" i="17"/>
  <c r="I7" i="17"/>
  <c r="G7" i="17"/>
  <c r="J6" i="17"/>
  <c r="I6" i="17"/>
  <c r="G6" i="17"/>
  <c r="J5" i="17"/>
  <c r="I5" i="17"/>
  <c r="G5" i="17"/>
  <c r="J12" i="15"/>
  <c r="I12" i="15"/>
  <c r="G12" i="15"/>
  <c r="J11" i="15"/>
  <c r="I11" i="15"/>
  <c r="G11" i="15"/>
  <c r="J10" i="15"/>
  <c r="I10" i="15"/>
  <c r="G7" i="15"/>
  <c r="J9" i="15"/>
  <c r="I9" i="15"/>
  <c r="G10" i="15"/>
  <c r="J8" i="15"/>
  <c r="I8" i="15"/>
  <c r="G9" i="15"/>
  <c r="J7" i="15"/>
  <c r="I7" i="15"/>
  <c r="G6" i="15"/>
  <c r="J6" i="15"/>
  <c r="I6" i="15"/>
  <c r="G8" i="15"/>
  <c r="J5" i="15"/>
  <c r="I5" i="15"/>
  <c r="G5" i="15"/>
  <c r="J15" i="14"/>
  <c r="I15" i="14"/>
  <c r="G15" i="14"/>
  <c r="J14" i="14"/>
  <c r="I14" i="14"/>
  <c r="G14" i="14"/>
  <c r="J13" i="14"/>
  <c r="I13" i="14"/>
  <c r="G13" i="14"/>
  <c r="J12" i="14"/>
  <c r="I12" i="14"/>
  <c r="G12" i="14"/>
  <c r="J11" i="14"/>
  <c r="I11" i="14"/>
  <c r="G11" i="14"/>
  <c r="J10" i="14"/>
  <c r="I10" i="14"/>
  <c r="G10" i="14"/>
  <c r="J9" i="14"/>
  <c r="I9" i="14"/>
  <c r="G9" i="14"/>
  <c r="J8" i="14"/>
  <c r="I8" i="14"/>
  <c r="G8" i="14"/>
  <c r="J7" i="14"/>
  <c r="I7" i="14"/>
  <c r="G7" i="14"/>
  <c r="J6" i="14"/>
  <c r="I6" i="14"/>
  <c r="G6" i="14"/>
  <c r="J5" i="14"/>
  <c r="I5" i="14"/>
  <c r="G5" i="14"/>
  <c r="D14" i="4" l="1"/>
  <c r="E14" i="4" s="1"/>
  <c r="C14" i="4"/>
  <c r="D13" i="4"/>
  <c r="C13" i="4"/>
  <c r="D8" i="4"/>
  <c r="E8" i="4" s="1"/>
  <c r="C8" i="4"/>
  <c r="D7" i="4"/>
  <c r="E7" i="4" s="1"/>
  <c r="C7" i="4"/>
  <c r="C15" i="4" l="1"/>
  <c r="D15" i="4"/>
  <c r="E13" i="4"/>
  <c r="E15" i="4" s="1"/>
</calcChain>
</file>

<file path=xl/connections.xml><?xml version="1.0" encoding="utf-8"?>
<connections xmlns="http://schemas.openxmlformats.org/spreadsheetml/2006/main">
  <connection id="1" name="abc311111121111112111111111111" type="6" refreshedVersion="2" background="1" saveData="1">
    <textPr codePage="10006" sourceFile="C:\abc.txt" delimited="0">
      <textFields count="5">
        <textField/>
        <textField position="15"/>
        <textField position="25"/>
        <textField position="62"/>
        <textField position="85"/>
      </textFields>
    </textPr>
  </connection>
  <connection id="2" name="abc3111111211111121111111111111" type="6" refreshedVersion="2" background="1" saveData="1">
    <textPr codePage="10006" sourceFile="C:\abc.txt" delimited="0">
      <textFields count="5">
        <textField/>
        <textField position="15"/>
        <textField position="25"/>
        <textField position="62"/>
        <textField position="85"/>
      </textFields>
    </textPr>
  </connection>
  <connection id="3" name="abc31111112111111211111111111111" type="6" refreshedVersion="2" background="1" saveData="1">
    <textPr codePage="10006" sourceFile="C:\abc.txt" delimited="0">
      <textFields count="5">
        <textField/>
        <textField position="15"/>
        <textField position="25"/>
        <textField position="62"/>
        <textField position="85"/>
      </textFields>
    </textPr>
  </connection>
  <connection id="4" name="abc311111121111112111111111111111" type="6" refreshedVersion="2" background="1" saveData="1">
    <textPr codePage="10006" sourceFile="C:\abc.txt" delimited="0">
      <textFields count="5">
        <textField/>
        <textField position="15"/>
        <textField position="25"/>
        <textField position="62"/>
        <textField position="85"/>
      </textFields>
    </textPr>
  </connection>
  <connection id="5" name="abc3111111211111121111111111111111" type="6" refreshedVersion="2" background="1" saveData="1">
    <textPr codePage="10006" sourceFile="C:\abc.txt" delimited="0">
      <textFields count="5">
        <textField/>
        <textField position="15"/>
        <textField position="25"/>
        <textField position="62"/>
        <textField position="85"/>
      </textFields>
    </textPr>
  </connection>
  <connection id="6" name="abc31111112111111211111111111111111" type="6" refreshedVersion="2" background="1" saveData="1">
    <textPr codePage="10006" sourceFile="C:\abc.txt" delimited="0">
      <textFields count="5">
        <textField/>
        <textField position="15"/>
        <textField position="25"/>
        <textField position="62"/>
        <textField position="85"/>
      </textFields>
    </textPr>
  </connection>
  <connection id="7" name="abc3111111211111121111111111111112" type="6" refreshedVersion="2" background="1" saveData="1">
    <textPr codePage="10006" sourceFile="C:\abc.txt" delimited="0">
      <textFields count="5">
        <textField/>
        <textField position="15"/>
        <textField position="25"/>
        <textField position="62"/>
        <textField position="85"/>
      </textFields>
    </textPr>
  </connection>
  <connection id="8" name="abc31111112111111211111111111112" type="6" refreshedVersion="2" background="1" saveData="1">
    <textPr codePage="10006" sourceFile="C:\abc.txt" delimited="0">
      <textFields count="5">
        <textField/>
        <textField position="15"/>
        <textField position="25"/>
        <textField position="62"/>
        <textField position="85"/>
      </textFields>
    </textPr>
  </connection>
  <connection id="9" name="abc3111111211111121111111111112" type="6" refreshedVersion="2" background="1" saveData="1">
    <textPr codePage="10006" sourceFile="C:\abc.txt" delimited="0">
      <textFields count="5">
        <textField/>
        <textField position="15"/>
        <textField position="25"/>
        <textField position="62"/>
        <textField position="85"/>
      </textFields>
    </textPr>
  </connection>
  <connection id="10" name="abc31121121111112111111111111" type="6" refreshedVersion="2" background="1" saveData="1">
    <textPr codePage="10006" sourceFile="C:\abc.txt" delimited="0">
      <textFields count="5">
        <textField/>
        <textField position="15"/>
        <textField position="25"/>
        <textField position="62"/>
        <textField position="85"/>
      </textFields>
    </textPr>
  </connection>
  <connection id="11" name="abc311211211111121111111111111" type="6" refreshedVersion="2" background="1" saveData="1">
    <textPr codePage="10006" sourceFile="C:\abc.txt" delimited="0">
      <textFields count="5">
        <textField/>
        <textField position="15"/>
        <textField position="25"/>
        <textField position="62"/>
        <textField position="85"/>
      </textFields>
    </textPr>
  </connection>
  <connection id="12" name="abc3112112111111211111111111111" type="6" refreshedVersion="2" background="1" saveData="1">
    <textPr codePage="10006" sourceFile="C:\abc.txt" delimited="0">
      <textFields count="5">
        <textField/>
        <textField position="15"/>
        <textField position="25"/>
        <textField position="62"/>
        <textField position="85"/>
      </textFields>
    </textPr>
  </connection>
  <connection id="13" name="abc31121121111112111111111111111" type="6" refreshedVersion="2" background="1" saveData="1">
    <textPr codePage="10006" sourceFile="C:\abc.txt" delimited="0">
      <textFields count="5">
        <textField/>
        <textField position="15"/>
        <textField position="25"/>
        <textField position="62"/>
        <textField position="85"/>
      </textFields>
    </textPr>
  </connection>
  <connection id="14" name="abc311211211111121111111111111111" type="6" refreshedVersion="2" background="1" saveData="1">
    <textPr codePage="10006" sourceFile="C:\abc.txt" delimited="0">
      <textFields count="5">
        <textField/>
        <textField position="15"/>
        <textField position="25"/>
        <textField position="62"/>
        <textField position="85"/>
      </textFields>
    </textPr>
  </connection>
  <connection id="15" name="abc3112112111111211111111111111111" type="6" refreshedVersion="2" background="1" saveData="1">
    <textPr codePage="10006" sourceFile="C:\abc.txt" delimited="0">
      <textFields count="5">
        <textField/>
        <textField position="15"/>
        <textField position="25"/>
        <textField position="62"/>
        <textField position="85"/>
      </textFields>
    </textPr>
  </connection>
  <connection id="16" name="abc311211211111121111111111111112" type="6" refreshedVersion="2" background="1" saveData="1">
    <textPr codePage="10006" sourceFile="C:\abc.txt" delimited="0">
      <textFields count="5">
        <textField/>
        <textField position="15"/>
        <textField position="25"/>
        <textField position="62"/>
        <textField position="85"/>
      </textFields>
    </textPr>
  </connection>
  <connection id="17" name="abc3112112111111211111111111112" type="6" refreshedVersion="2" background="1" saveData="1">
    <textPr codePage="10006" sourceFile="C:\abc.txt" delimited="0">
      <textFields count="5">
        <textField/>
        <textField position="15"/>
        <textField position="25"/>
        <textField position="62"/>
        <textField position="85"/>
      </textFields>
    </textPr>
  </connection>
  <connection id="18" name="abc311211211111121111111111112" type="6" refreshedVersion="2" background="1" saveData="1">
    <textPr codePage="10006" sourceFile="C:\abc.txt" delimited="0">
      <textFields count="5">
        <textField/>
        <textField position="15"/>
        <textField position="25"/>
        <textField position="62"/>
        <textField position="85"/>
      </textFields>
    </textPr>
  </connection>
</connections>
</file>

<file path=xl/sharedStrings.xml><?xml version="1.0" encoding="utf-8"?>
<sst xmlns="http://schemas.openxmlformats.org/spreadsheetml/2006/main" count="31025" uniqueCount="14307">
  <si>
    <t xml:space="preserve">Total of IPP Department </t>
  </si>
  <si>
    <t>Institute of Professional Psychology</t>
  </si>
  <si>
    <t xml:space="preserve">Total of BH3S Department </t>
  </si>
  <si>
    <t>Bahria Humanities &amp; Social Sciences School</t>
  </si>
  <si>
    <t>Total of IPP Program</t>
  </si>
  <si>
    <t>BS(Psychology) - Spring 2016 - Fall 2019</t>
  </si>
  <si>
    <t>BS(Psychology) - Fall 2015 - Spring 2019</t>
  </si>
  <si>
    <t>MS (Clinical Psychology) Spring 2018 - Fall 2019</t>
  </si>
  <si>
    <t>MS (Clinical Psychology) Fall 2017 - Spring 2019</t>
  </si>
  <si>
    <t>MS (Clinical Psychology) Spring 2017 - Fall 2018</t>
  </si>
  <si>
    <t>M.Phil (Professional Psychology) Spring 2018 - Fall 2019</t>
  </si>
  <si>
    <t>M.Phil (Professional Psychology) Fall 2017 - Spring 2019</t>
  </si>
  <si>
    <t>M.Phil (Professional Psychology) Spring 2017 - Fall 2018</t>
  </si>
  <si>
    <t>Institute of Professional Psychology Department</t>
  </si>
  <si>
    <t>Bahria School of Engg &amp; Applied Scineces</t>
  </si>
  <si>
    <t>Absentia</t>
  </si>
  <si>
    <t>Registered</t>
  </si>
  <si>
    <t>Incomplete</t>
  </si>
  <si>
    <t>PROGRAMS</t>
  </si>
  <si>
    <t>S. No</t>
  </si>
  <si>
    <t>Total of Engg /CS /SE/CE/IT Program</t>
  </si>
  <si>
    <t>BE (Electronics) - (Fall 2021 - Spring 2025)</t>
  </si>
  <si>
    <t>BCE - (Fall 2021 - Spring 2025)</t>
  </si>
  <si>
    <t>BSE - (Fall 2021 - Spring 2025)</t>
  </si>
  <si>
    <t>BS (CS) - (Fall 2021 - Spring 2025)</t>
  </si>
  <si>
    <t>BS(IT) - (Fall 2021 - Spring 2025)</t>
  </si>
  <si>
    <t>BS(Artificial Intelligence) - (Fall 2021 - Spring 2025)</t>
  </si>
  <si>
    <t>MS(EE) - 2 Years Programme (Fall 2023 - Spring 2025)</t>
  </si>
  <si>
    <t>MS(SE) - 2 Years Programme (Fall 2023 - Spring 2025)</t>
  </si>
  <si>
    <t>MS(CS) - 2 Years Programme (Fall 2023 - Spring 2025)</t>
  </si>
  <si>
    <t>BS(Media) Fall 2021 - Spring 2025</t>
  </si>
  <si>
    <t>BSS Fall 2021 - Spring 2025</t>
  </si>
  <si>
    <t>BS(English) Fall 2021 - Spring 2025</t>
  </si>
  <si>
    <t>MS (Maritime Ports &amp; Shipping Mgt) 2 Years (Fall 2023 - Spring 2025)</t>
  </si>
  <si>
    <t>MS(ES) - 2 Years (Fall 2023 - Spring 2025)</t>
  </si>
  <si>
    <t>BS(Maritime &amp; Business Management) 2 Years Fall 2023 - Spring 2025</t>
  </si>
  <si>
    <t>BS(Maritime &amp; Business Management) 4 Years Fall 2021 - Spring 2025</t>
  </si>
  <si>
    <t>BS (ES)  -  (Fall 2021 - Spring 2025)</t>
  </si>
  <si>
    <t>MS(Islamic Studies) 2 Years (Fall 2023 - Spring 2025)</t>
  </si>
  <si>
    <t>MS(SE) - 2 Years Programme (Spring 2024 - Fall 2025)</t>
  </si>
  <si>
    <t>MS(CS) - 2 Years Programme (Spring 2024 - Fall 2025)</t>
  </si>
  <si>
    <t>BS (CS) - (Spring 2022 - Fall 2025)</t>
  </si>
  <si>
    <t>BS(IT) - (Spring 2022 - Fall 2025)</t>
  </si>
  <si>
    <t>MS(Islamic Studies) 2 Years Programme (Spring 2024 - Fall 2025)</t>
  </si>
  <si>
    <t>MS (Media Studies) 2 Years Programme (Spring 2024 - Fall 2025)</t>
  </si>
  <si>
    <t>MS(Media Studies) 2 Years Programme (Fall 2023 - Spring 2025)</t>
  </si>
  <si>
    <t>BSS Spring 2022 - Fall 2025</t>
  </si>
  <si>
    <t>BS(Media) Spring 2022 - Fall 2025</t>
  </si>
  <si>
    <t>BS(English) Spring 2022 - Fall 2025</t>
  </si>
  <si>
    <t>BS(Public Health) 4 Years Spring 2022 - Fall 2025</t>
  </si>
  <si>
    <t>BS(Maritime &amp; Business Management) 2 Years Spring 2024 - Fall 2025</t>
  </si>
  <si>
    <t>BS(Maritime &amp; Business Management) 4 Years Spring 2022 - Fall 2025</t>
  </si>
  <si>
    <t>MS (Maritime Ports &amp; Shipping Mgt) 2 Years (Spring 2024 - Fall 2025)</t>
  </si>
  <si>
    <t>BS (ES)  -  (Spring 2022 - Fall 2025)</t>
  </si>
  <si>
    <t>BS(Psychology) - Fall 2021 - Spring 2025</t>
  </si>
  <si>
    <t>MS(Clinical Psychology) Fall 2023 - Spring 2025</t>
  </si>
  <si>
    <t>M.Phil(Professional Psychology) Fall 2023 - Spring 2025</t>
  </si>
  <si>
    <t>BS(Psychology) - Spring 2022 - Fall 2025</t>
  </si>
  <si>
    <t>MS(Clinical Psychology) Spring 2024 - Fall 2025</t>
  </si>
  <si>
    <t>M.Phil(Professional Psychology) Spring 2024 - Fall 2025</t>
  </si>
  <si>
    <t>MS(SE) - 2 Years Programme (Fall 2024 - Spring 2026)</t>
  </si>
  <si>
    <t>MS(CS) - 2 Years Programme (Fall 2024 - Spring 2026)</t>
  </si>
  <si>
    <t>BE (Electronics) - (Fall 2022 - Spring 2026)</t>
  </si>
  <si>
    <t>BCE - (Fall 2022 - Spring 2026)</t>
  </si>
  <si>
    <t>BSE - (Fall 2022 - Spring 2026)</t>
  </si>
  <si>
    <t>BS (CS) - (Fall 2022 - Spring 2026)</t>
  </si>
  <si>
    <t>BS(IT) - (Fall 2022 - Spring 2026)</t>
  </si>
  <si>
    <t>MS(Islamic Studies) 2 Years (Fall 2024 - Spring 2026)</t>
  </si>
  <si>
    <t>MS(Media Studies) 2 Years Programme (Fall 2024 - Spring 2026)</t>
  </si>
  <si>
    <t>BSS Fall 2022 - Spring 2026</t>
  </si>
  <si>
    <t>BS(Media) Fall 2022 - Spring 2026</t>
  </si>
  <si>
    <t>BS(English) Fall 2022 - Spring 2026</t>
  </si>
  <si>
    <t>MS (Maritime Ports &amp; Shipping Mgt) 2 Years (Fall 2024 - Spring 2026)</t>
  </si>
  <si>
    <t>MS(Maritime Trade &amp; Logistics) 2 Years (Fall 2024 - Spring 2026)</t>
  </si>
  <si>
    <t>MS(ES) - 2 Years (Fall 2024 - Spring 2026)</t>
  </si>
  <si>
    <t>BS(Maritime &amp; Business Management) 2 Years Fall 2024 - Spring 2026</t>
  </si>
  <si>
    <t>BS(Maritime &amp; Business Management) 4 Years Fall 2022 - Spring 2026</t>
  </si>
  <si>
    <t>BS (ES)  -  (Fall 2022 - Spring 2026)</t>
  </si>
  <si>
    <t>BS(Psychology) - Fall 2022 - Spring 2026</t>
  </si>
  <si>
    <t>MS(Clinical Psychology) Fall 2024 - Spring 2026</t>
  </si>
  <si>
    <t>M.Phil(Professional Psychology) Fall 2024 - Spring 2026</t>
  </si>
  <si>
    <t>BS(AI) - (Spring 2022 - Fall 2025)</t>
  </si>
  <si>
    <t>Total of Bahria School of Maritime &amp; Applied Sciences</t>
  </si>
  <si>
    <t>Bahria School of Maritime &amp; Applied Sciences</t>
  </si>
  <si>
    <r>
      <t xml:space="preserve">S.
</t>
    </r>
    <r>
      <rPr>
        <b/>
        <sz val="8"/>
        <color indexed="8"/>
        <rFont val="Arial"/>
        <family val="2"/>
      </rPr>
      <t>No.</t>
    </r>
  </si>
  <si>
    <t>Enrollment</t>
  </si>
  <si>
    <t>Reg#</t>
  </si>
  <si>
    <t>Name</t>
  </si>
  <si>
    <t>Gender</t>
  </si>
  <si>
    <t>Father</t>
  </si>
  <si>
    <t>Department</t>
  </si>
  <si>
    <t>Program</t>
  </si>
  <si>
    <t>Degree</t>
  </si>
  <si>
    <t>CNIC</t>
  </si>
  <si>
    <t>DOB</t>
  </si>
  <si>
    <r>
      <t xml:space="preserve">Passport 
</t>
    </r>
    <r>
      <rPr>
        <b/>
        <sz val="8"/>
        <color indexed="8"/>
        <rFont val="Arial"/>
        <family val="2"/>
      </rPr>
      <t>No</t>
    </r>
  </si>
  <si>
    <t>Mobile</t>
  </si>
  <si>
    <t>Personal Email</t>
  </si>
  <si>
    <t>University Email</t>
  </si>
  <si>
    <t>Current Address</t>
  </si>
  <si>
    <t>Permanent Address</t>
  </si>
  <si>
    <t>Domicile</t>
  </si>
  <si>
    <r>
      <t xml:space="preserve">Entry 
</t>
    </r>
    <r>
      <rPr>
        <b/>
        <sz val="8"/>
        <color indexed="8"/>
        <rFont val="Arial"/>
        <family val="2"/>
      </rPr>
      <t xml:space="preserve">Test Marks </t>
    </r>
  </si>
  <si>
    <t>Status</t>
  </si>
  <si>
    <r>
      <t xml:space="preserve">Status 
</t>
    </r>
    <r>
      <rPr>
        <b/>
        <sz val="8"/>
        <color indexed="8"/>
        <rFont val="Arial"/>
        <family val="2"/>
      </rPr>
      <t>Date</t>
    </r>
  </si>
  <si>
    <t>Student Documents Status</t>
  </si>
  <si>
    <t>Documents Status Date</t>
  </si>
  <si>
    <t>Verified by Authority Status</t>
  </si>
  <si>
    <t>Verified by Authority Status Date</t>
  </si>
  <si>
    <t>Father Mobile</t>
  </si>
  <si>
    <t>Sponsor Mobile</t>
  </si>
  <si>
    <t>Emergency Mobile</t>
  </si>
  <si>
    <t>Category</t>
  </si>
  <si>
    <r>
      <t xml:space="preserve">Previous 
</t>
    </r>
    <r>
      <rPr>
        <b/>
        <sz val="8"/>
        <color indexed="8"/>
        <rFont val="Arial"/>
        <family val="2"/>
      </rPr>
      <t>Degree</t>
    </r>
  </si>
  <si>
    <r>
      <t xml:space="preserve">Previous 
</t>
    </r>
    <r>
      <rPr>
        <b/>
        <sz val="8"/>
        <color indexed="8"/>
        <rFont val="Arial"/>
        <family val="2"/>
      </rPr>
      <t>Institute</t>
    </r>
  </si>
  <si>
    <r>
      <t xml:space="preserve">Previous 
</t>
    </r>
    <r>
      <rPr>
        <b/>
        <sz val="8"/>
        <color indexed="8"/>
        <rFont val="Arial"/>
        <family val="2"/>
      </rPr>
      <t>Degree Obtained Marks</t>
    </r>
  </si>
  <si>
    <r>
      <t xml:space="preserve">Previous 
</t>
    </r>
    <r>
      <rPr>
        <b/>
        <sz val="8"/>
        <color indexed="8"/>
        <rFont val="Arial"/>
        <family val="2"/>
      </rPr>
      <t>Degree Total Marks</t>
    </r>
  </si>
  <si>
    <r>
      <t xml:space="preserve">Previous 
</t>
    </r>
    <r>
      <rPr>
        <b/>
        <sz val="8"/>
        <color indexed="8"/>
        <rFont val="Arial"/>
        <family val="2"/>
      </rPr>
      <t>Degree Percentage</t>
    </r>
  </si>
  <si>
    <t>05-273242-001</t>
  </si>
  <si>
    <t>AREEBA ABID</t>
  </si>
  <si>
    <t>Female</t>
  </si>
  <si>
    <t>ABID KHANANI</t>
  </si>
  <si>
    <t>IPP</t>
  </si>
  <si>
    <t>M.PHIL (PROFESSIONAL PSYCHOLOGY)[2]</t>
  </si>
  <si>
    <t>2 Years</t>
  </si>
  <si>
    <t>42000-6961590-6</t>
  </si>
  <si>
    <t>9/4/1998</t>
  </si>
  <si>
    <t>0317-4444999</t>
  </si>
  <si>
    <t>areebaabid98@gmail.com</t>
  </si>
  <si>
    <t>05-273242-001@student.bahria.edu.pk</t>
  </si>
  <si>
    <t>kiran homes, 327/4, garden east, karachi.</t>
  </si>
  <si>
    <t>KARACHI EAST</t>
  </si>
  <si>
    <t>62</t>
  </si>
  <si>
    <t>N/A</t>
  </si>
  <si>
    <t>Verified</t>
  </si>
  <si>
    <t>11/11/2024</t>
  </si>
  <si>
    <t>0300-2099829</t>
  </si>
  <si>
    <t>Others</t>
  </si>
  <si>
    <t>Bachelors</t>
  </si>
  <si>
    <t>institute of professional psychology karachi</t>
  </si>
  <si>
    <t>94.75</t>
  </si>
  <si>
    <t>05-273242-002</t>
  </si>
  <si>
    <t>ALIZA IMRAN</t>
  </si>
  <si>
    <t>MUHAMMAD IMRAN</t>
  </si>
  <si>
    <t>42101-5414433-4</t>
  </si>
  <si>
    <t>3/23/2000</t>
  </si>
  <si>
    <t>0332-2332923</t>
  </si>
  <si>
    <t>alizaimran118@gmail.com</t>
  </si>
  <si>
    <t>05-273242-002@student.bahria.edu.pk</t>
  </si>
  <si>
    <t>c42 block 4 gulshan-e-iqbal</t>
  </si>
  <si>
    <t>66</t>
  </si>
  <si>
    <t>0300-8218452</t>
  </si>
  <si>
    <t>Institute of Professional Pyschology</t>
  </si>
  <si>
    <t>97.5</t>
  </si>
  <si>
    <t>05-273242-003</t>
  </si>
  <si>
    <t>MARYAM MUNZIR SIDDIQUI</t>
  </si>
  <si>
    <t>MUNZIR QAYYOOM SIDDIQUI</t>
  </si>
  <si>
    <t>42101-9809153-2</t>
  </si>
  <si>
    <t>9/15/2001</t>
  </si>
  <si>
    <t>0332-3255194</t>
  </si>
  <si>
    <t>maryamsiddiqui2001@gmail.com</t>
  </si>
  <si>
    <t>05-273242-003@student.bahria.edu.pk</t>
  </si>
  <si>
    <t>Block J, North Nazimabad</t>
  </si>
  <si>
    <t>uncertain</t>
  </si>
  <si>
    <t>KARACHI CENTRAL</t>
  </si>
  <si>
    <t>59</t>
  </si>
  <si>
    <t>1/6/2025</t>
  </si>
  <si>
    <t>0333-3421705</t>
  </si>
  <si>
    <t>0333-3421706</t>
  </si>
  <si>
    <t>92.5</t>
  </si>
  <si>
    <t>05-273242-004</t>
  </si>
  <si>
    <t>AFSHEEN ZEHRA SOMANI</t>
  </si>
  <si>
    <t>MOHSIN ALI SOMANI</t>
  </si>
  <si>
    <t>42201-9346131-0</t>
  </si>
  <si>
    <t>3/21/2000</t>
  </si>
  <si>
    <t>0336-8537912</t>
  </si>
  <si>
    <t>afsheenzehra20@gmail.com</t>
  </si>
  <si>
    <t>05-273242-004@student.bahria.edu.pk</t>
  </si>
  <si>
    <t>162 f block 3 pechs kashmir court karachi</t>
  </si>
  <si>
    <t>65</t>
  </si>
  <si>
    <t>9/4/2026</t>
  </si>
  <si>
    <t>0332-3504264</t>
  </si>
  <si>
    <t>University of Karachi</t>
  </si>
  <si>
    <t>88.5</t>
  </si>
  <si>
    <t>05-273242-005</t>
  </si>
  <si>
    <t>HIBA FATIMA</t>
  </si>
  <si>
    <t>UBAID AKHTAR</t>
  </si>
  <si>
    <t>42201-9517755-2</t>
  </si>
  <si>
    <t>4/10/2001</t>
  </si>
  <si>
    <t>0333-2946406</t>
  </si>
  <si>
    <t>hibafatima070@gmail.com</t>
  </si>
  <si>
    <t>05-273242-005@student.bahria.edu.pk</t>
  </si>
  <si>
    <t>Apartment 3-A, Block 95, Askari 5, Malir Cantt, Karachi</t>
  </si>
  <si>
    <t>72</t>
  </si>
  <si>
    <t>10/25/2024</t>
  </si>
  <si>
    <t>0322-8187117</t>
  </si>
  <si>
    <t>81</t>
  </si>
  <si>
    <t>05-273242-006</t>
  </si>
  <si>
    <t>SARAH</t>
  </si>
  <si>
    <t>ABDUL RASOOL</t>
  </si>
  <si>
    <t>42201-1293340-8</t>
  </si>
  <si>
    <t>11/12/1998</t>
  </si>
  <si>
    <t>0302-0180459</t>
  </si>
  <si>
    <t>sarahdashti9@gmail.com</t>
  </si>
  <si>
    <t>05-273242-006@student.bahria.edu.pk</t>
  </si>
  <si>
    <t>Kulsoom Prime Homes, Vine Street, Near Ghaforia Masjid,Garden East, Karachi 
Permanent Address, Muhalla Haji Nagman Ward, Gwadar, Balochistan</t>
  </si>
  <si>
    <t>GWADAR</t>
  </si>
  <si>
    <t>10/24/2024</t>
  </si>
  <si>
    <t>0304-7777441</t>
  </si>
  <si>
    <t>0322-2620302</t>
  </si>
  <si>
    <t>JINNAH UNIVERSITY FOR WOMEN</t>
  </si>
  <si>
    <t>91.25</t>
  </si>
  <si>
    <t>05-273242-007</t>
  </si>
  <si>
    <t>TANIA JABAIN</t>
  </si>
  <si>
    <t>PERVEZ AKHTER</t>
  </si>
  <si>
    <t>42301-7349171-0</t>
  </si>
  <si>
    <t>8/16/1998</t>
  </si>
  <si>
    <t>0323-2371870</t>
  </si>
  <si>
    <t>tania-jabeen10@hotmail.com</t>
  </si>
  <si>
    <t>05-273242-007@student.bahria.edu.pk</t>
  </si>
  <si>
    <t>Clifton Belleview Apartments B-204, Block 5, Clifton, Karachi.</t>
  </si>
  <si>
    <t>KARACHI SOUTH</t>
  </si>
  <si>
    <t>10/22/2024</t>
  </si>
  <si>
    <t>0310-2022536</t>
  </si>
  <si>
    <t>87.5</t>
  </si>
  <si>
    <t>05-273242-008</t>
  </si>
  <si>
    <t>ZARA MARIAM KHOKHAR</t>
  </si>
  <si>
    <t>SARFRAZ PETER KHOKHAR</t>
  </si>
  <si>
    <t>45402-6797776-0</t>
  </si>
  <si>
    <t>8/28/1997</t>
  </si>
  <si>
    <t>0331-3681900</t>
  </si>
  <si>
    <t>zarakhokhar3@gmail.com</t>
  </si>
  <si>
    <t>05-273242-008@student.bahria.edu.pk</t>
  </si>
  <si>
    <t>Apartment#108, Block A, Hina Palace Apartments, Karachi</t>
  </si>
  <si>
    <t>House#122-C, Syedabad, Marium Road, Nawabshah</t>
  </si>
  <si>
    <t>SHAHEED BENAZIR ABAD</t>
  </si>
  <si>
    <t>67</t>
  </si>
  <si>
    <t>0333-2694452</t>
  </si>
  <si>
    <t>85.5</t>
  </si>
  <si>
    <t>05-273242-009</t>
  </si>
  <si>
    <t>SHIZA SHAHZAD</t>
  </si>
  <si>
    <t>SHAHZAD</t>
  </si>
  <si>
    <t>42301-7837798-0</t>
  </si>
  <si>
    <t>3/23/1999</t>
  </si>
  <si>
    <t>0332-3012274</t>
  </si>
  <si>
    <t>shizashehzad09@gmail.com</t>
  </si>
  <si>
    <t>05-273242-009@student.bahria.edu.pk</t>
  </si>
  <si>
    <t>Flat no. 202, 2nd floor, plot no. 10/12, block H, Nazimabad no.2, Karachi, Pakistan.</t>
  </si>
  <si>
    <t>0321-2038588</t>
  </si>
  <si>
    <t>0335-3866908</t>
  </si>
  <si>
    <t>Masters</t>
  </si>
  <si>
    <t>UNIVERSITY OF KARACHI</t>
  </si>
  <si>
    <t>89.5</t>
  </si>
  <si>
    <t>05-273242-010</t>
  </si>
  <si>
    <t>KAINAAT E ALI</t>
  </si>
  <si>
    <t>ALI RAZA</t>
  </si>
  <si>
    <t>41306-6890823-6</t>
  </si>
  <si>
    <t>4/15/2000</t>
  </si>
  <si>
    <t>0301-2778927</t>
  </si>
  <si>
    <t>kainaateali19@gmail.com</t>
  </si>
  <si>
    <t>05-273242-010@student.bahria.edu.pk</t>
  </si>
  <si>
    <t>Flat no. A1, Plot R-30, Al Sayed Arcade, Sector D, Street 27, Saadat E Amroha Cooperative Society, Scheme 33, Karachi</t>
  </si>
  <si>
    <t>Pending</t>
  </si>
  <si>
    <t>11/19/2024</t>
  </si>
  <si>
    <t>0300-2757462</t>
  </si>
  <si>
    <t>0300-8379263</t>
  </si>
  <si>
    <t>Department of Psychology</t>
  </si>
  <si>
    <t>98.5</t>
  </si>
  <si>
    <t>05-273242-011</t>
  </si>
  <si>
    <t>EMAAN HASAN</t>
  </si>
  <si>
    <t>REHAN HASAN ZAIDI</t>
  </si>
  <si>
    <t>42201-6485487-6</t>
  </si>
  <si>
    <t>8/2/2000</t>
  </si>
  <si>
    <t>0336-3650296</t>
  </si>
  <si>
    <t>emaanhasan.eh@gmail.com</t>
  </si>
  <si>
    <t>05-273242-011@student.bahria.edu.pk</t>
  </si>
  <si>
    <t>B-18, Row-R, Gulshan-e-Kaneez Fatima Society, Scheme 33, Karachi.</t>
  </si>
  <si>
    <t>E-28, Bhayani Heights, Abul Hasan Isphani Road, Karachi.</t>
  </si>
  <si>
    <t>68</t>
  </si>
  <si>
    <t>0301-8371072</t>
  </si>
  <si>
    <t>91.5</t>
  </si>
  <si>
    <t>05-273242-012</t>
  </si>
  <si>
    <t>HUMERA NOOR</t>
  </si>
  <si>
    <t>MUHAMMAD AHSAN</t>
  </si>
  <si>
    <t>42101-2987317-8</t>
  </si>
  <si>
    <t>11/21/2000</t>
  </si>
  <si>
    <t>0335-3280554</t>
  </si>
  <si>
    <t>psyhumera@gmail.com</t>
  </si>
  <si>
    <t>05-273242-012@student.bahria.edu.pk</t>
  </si>
  <si>
    <t>R1176/19, FB Area, Alnoor society, Karachi.</t>
  </si>
  <si>
    <t>0345-3100098</t>
  </si>
  <si>
    <t>92</t>
  </si>
  <si>
    <t>05-273242-013</t>
  </si>
  <si>
    <t>ZAINAB AMIR HUSSAIN</t>
  </si>
  <si>
    <t>MUHAMMAD AMIR HUSSAIN</t>
  </si>
  <si>
    <t>42101-7468384-2</t>
  </si>
  <si>
    <t>9/30/2000</t>
  </si>
  <si>
    <t>0335-3808264</t>
  </si>
  <si>
    <t>zaynabamir189@gmail.com</t>
  </si>
  <si>
    <t>05-273242-013@student.bahria.edu.pk</t>
  </si>
  <si>
    <t>C-189/ Block 10 F.B Area Karachi</t>
  </si>
  <si>
    <t>76</t>
  </si>
  <si>
    <t>0324-2727109</t>
  </si>
  <si>
    <t>0321-2469562</t>
  </si>
  <si>
    <t>97.75</t>
  </si>
  <si>
    <t>05-273242-014</t>
  </si>
  <si>
    <t>AQSA ARIF</t>
  </si>
  <si>
    <t>MUHAMMAD ARIF PANJWANI</t>
  </si>
  <si>
    <t>42301-2774004-4</t>
  </si>
  <si>
    <t>9/7/2000</t>
  </si>
  <si>
    <t>0331-2233960</t>
  </si>
  <si>
    <t>arifaqsa6@gmail.com</t>
  </si>
  <si>
    <t>05-273242-014@student.bahria.edu.pk</t>
  </si>
  <si>
    <t>Flat # 305, 3rd Floor. Dada Garden, BMCHS, Sharfabad, Karachi.</t>
  </si>
  <si>
    <t>0301-2943241</t>
  </si>
  <si>
    <t>98</t>
  </si>
  <si>
    <t>05-273242-015</t>
  </si>
  <si>
    <t>FATIMA ZAFAR</t>
  </si>
  <si>
    <t>MUHAMMAD ZAFAR</t>
  </si>
  <si>
    <t>42301-3588384-8</t>
  </si>
  <si>
    <t>6/29/2000</t>
  </si>
  <si>
    <t>0334-0036033</t>
  </si>
  <si>
    <t>fatimaazafar12@gmail.com</t>
  </si>
  <si>
    <t>05-273242-015@student.bahria.edu.pk</t>
  </si>
  <si>
    <t>Flat 10, 2nd floor, rahat mansion, burnsroad.</t>
  </si>
  <si>
    <t>79</t>
  </si>
  <si>
    <t>10/16/2024</t>
  </si>
  <si>
    <t>0300-3363794</t>
  </si>
  <si>
    <t>Institute Of Professional Psychology</t>
  </si>
  <si>
    <t>93.5</t>
  </si>
  <si>
    <t>05-273242-016</t>
  </si>
  <si>
    <t>SUMAIYA RAZA</t>
  </si>
  <si>
    <t>MUHAMMAD RAZA</t>
  </si>
  <si>
    <t>41304-2516033-6</t>
  </si>
  <si>
    <t>12/18/2000</t>
  </si>
  <si>
    <t>0334-3328935</t>
  </si>
  <si>
    <t>sumaiya.raza1@gmail.com</t>
  </si>
  <si>
    <t>05-273242-016@student.bahria.edu.pk</t>
  </si>
  <si>
    <t>Flat # 3, Sonia Square, opp Liaquat National Library, Stadium road, Karachi, Pakistan.</t>
  </si>
  <si>
    <t>70</t>
  </si>
  <si>
    <t>0336-3086413</t>
  </si>
  <si>
    <t>05-273242-017</t>
  </si>
  <si>
    <t>AREEBA SIDDIQUE</t>
  </si>
  <si>
    <t>MUHAMMAD SIDDIQUE</t>
  </si>
  <si>
    <t>42401-0411836-4</t>
  </si>
  <si>
    <t>6/7/2002</t>
  </si>
  <si>
    <t>0345-5618811</t>
  </si>
  <si>
    <t>areebasiddique762@gmail.com</t>
  </si>
  <si>
    <t>05-273242-017@student.bahria.edu.pk</t>
  </si>
  <si>
    <t>Muhammad bin qasim centre flat #1 manora cantt karachi #10</t>
  </si>
  <si>
    <t>NAUSHAHRO FEROZE</t>
  </si>
  <si>
    <t>61</t>
  </si>
  <si>
    <t>9/22/2026</t>
  </si>
  <si>
    <t>0300-3657463</t>
  </si>
  <si>
    <t>Naval Retired</t>
  </si>
  <si>
    <t>93.75</t>
  </si>
  <si>
    <t>05-273242-018</t>
  </si>
  <si>
    <t>HANIA SAAD</t>
  </si>
  <si>
    <t>MUHAMMAD SAAD MASUD</t>
  </si>
  <si>
    <t>42201-4694178-2</t>
  </si>
  <si>
    <t>12/22/2001</t>
  </si>
  <si>
    <t>0301-8245456</t>
  </si>
  <si>
    <t>hania.saad19@gmail.com</t>
  </si>
  <si>
    <t>05-273242-018@student.bahria.edu.pk</t>
  </si>
  <si>
    <t>A-12, street 5, Naveed Bungalows, block 17, Gulistan e johar
Bungalow</t>
  </si>
  <si>
    <t>7/14/2026</t>
  </si>
  <si>
    <t>0300-8245456</t>
  </si>
  <si>
    <t>96.5</t>
  </si>
  <si>
    <t>05-273242-019</t>
  </si>
  <si>
    <t>MARYUM TABBASUM</t>
  </si>
  <si>
    <t>ZULFIQAR ALI TABBASUM</t>
  </si>
  <si>
    <t>42301-5519802-0</t>
  </si>
  <si>
    <t>8/1/2000</t>
  </si>
  <si>
    <t>0336-6826675</t>
  </si>
  <si>
    <t>maryumtabbasum@outlook.com</t>
  </si>
  <si>
    <t>05-273242-019@student.bahria.edu.pk</t>
  </si>
  <si>
    <t>H/No. J-2/66, C/o Chanpir Shah, Pak Jamhoria Colony, Near PNS Shifa, Karachi.</t>
  </si>
  <si>
    <t>Flat-8, St-14, UBL Street, Tenri road, Gulistan Colony, Karachi.</t>
  </si>
  <si>
    <t>0333-2287808</t>
  </si>
  <si>
    <t>05-273242-020</t>
  </si>
  <si>
    <t>KIRAN FATIMA</t>
  </si>
  <si>
    <t>ALI ABBAS RIAZVI</t>
  </si>
  <si>
    <t>42201-5231225-6</t>
  </si>
  <si>
    <t>6/19/1999</t>
  </si>
  <si>
    <t>0314-2151035</t>
  </si>
  <si>
    <t>fatima.kiran10@gmail.com</t>
  </si>
  <si>
    <t>05-273242-020@student.bahria.edu.pk</t>
  </si>
  <si>
    <t>B-24 Block D North Nazimabad</t>
  </si>
  <si>
    <t>0334-3829189</t>
  </si>
  <si>
    <t>Bahria University</t>
  </si>
  <si>
    <t>91</t>
  </si>
  <si>
    <t>Intake Semester</t>
  </si>
  <si>
    <t>Spring-2024</t>
  </si>
  <si>
    <t>05-273241-001</t>
  </si>
  <si>
    <t>FAIZA IMTIAZ</t>
  </si>
  <si>
    <t>MUHAMMAD IMTIAZ</t>
  </si>
  <si>
    <t>42301-9525549-6</t>
  </si>
  <si>
    <t>3/30/2000</t>
  </si>
  <si>
    <t>0308-2096897</t>
  </si>
  <si>
    <t>faizaimtiaz14729@gmail.com</t>
  </si>
  <si>
    <t>05-273241-001@student.bahria.edu.pk</t>
  </si>
  <si>
    <t>363/A Street#6 sector:A Kashmir colony Karachi</t>
  </si>
  <si>
    <t>ABBOTTABAD</t>
  </si>
  <si>
    <t>8/31/2026</t>
  </si>
  <si>
    <t>3/28/2024</t>
  </si>
  <si>
    <t>0345-8081547</t>
  </si>
  <si>
    <t>91.75</t>
  </si>
  <si>
    <t>05-273241-002</t>
  </si>
  <si>
    <t>UMME RUBAB</t>
  </si>
  <si>
    <t>AURANG ZAIB</t>
  </si>
  <si>
    <t>42301-3996744-6</t>
  </si>
  <si>
    <t>7/25/1999</t>
  </si>
  <si>
    <t>0330-2539206</t>
  </si>
  <si>
    <t>urubab859@gmail.com</t>
  </si>
  <si>
    <t>05-273241-002@student.bahria.edu.pk</t>
  </si>
  <si>
    <t>Flat no 7 first floor ibrahim mansion 2 jubilee karachi</t>
  </si>
  <si>
    <t>71</t>
  </si>
  <si>
    <t>6/1/2026</t>
  </si>
  <si>
    <t>4/29/2024</t>
  </si>
  <si>
    <t>Institute of professional psychology</t>
  </si>
  <si>
    <t>87</t>
  </si>
  <si>
    <t>05-273241-003</t>
  </si>
  <si>
    <t>MUHAMMAD SAAD</t>
  </si>
  <si>
    <t>Male</t>
  </si>
  <si>
    <t>MUHAMMAD ALI</t>
  </si>
  <si>
    <t>42000-5528151-1</t>
  </si>
  <si>
    <t>9/29/1997</t>
  </si>
  <si>
    <t>0322-2164570</t>
  </si>
  <si>
    <t>msaadali1992@gmail.com</t>
  </si>
  <si>
    <t>05-273241-003@student.bahria.edu.pk</t>
  </si>
  <si>
    <t>717/6, Block-C, Ruby Apartment Block-C #313, Fatimah Jinnah Colony, Jamshed Road, Karachi, Pakistan.</t>
  </si>
  <si>
    <t>0345-2135925</t>
  </si>
  <si>
    <t>82.5</t>
  </si>
  <si>
    <t>05-273241-004</t>
  </si>
  <si>
    <t>FAIZA MALIK</t>
  </si>
  <si>
    <t>MALIK MUHAMMAD FAYYAZ</t>
  </si>
  <si>
    <t>42101-0985191-8</t>
  </si>
  <si>
    <t>11/16/1996</t>
  </si>
  <si>
    <t>0303-2478897</t>
  </si>
  <si>
    <t>faizamalik16@outlook.com</t>
  </si>
  <si>
    <t>05-273241-004@student.bahria.edu.pk</t>
  </si>
  <si>
    <t>A-249 Block D near Aslam Market North Nazimabad Karachi</t>
  </si>
  <si>
    <t>3/20/2024</t>
  </si>
  <si>
    <t>0300-2605634</t>
  </si>
  <si>
    <t>Naval Serving</t>
  </si>
  <si>
    <t>05-273241-005</t>
  </si>
  <si>
    <t>KAFFIA YASIN</t>
  </si>
  <si>
    <t>MUHAMMAD YASIN</t>
  </si>
  <si>
    <t>33303-0626833-0</t>
  </si>
  <si>
    <t>1/16/2001</t>
  </si>
  <si>
    <t>0341-2772868</t>
  </si>
  <si>
    <t>kaffyhere@gmail.com</t>
  </si>
  <si>
    <t>05-273241-005@student.bahria.edu.pk</t>
  </si>
  <si>
    <t>CPO's 183/10 majeed SRE national stadium road dalmiah karachi</t>
  </si>
  <si>
    <t>TOBA TEK SINGH</t>
  </si>
  <si>
    <t>5/2/2024</t>
  </si>
  <si>
    <t>0333-3712307</t>
  </si>
  <si>
    <t>INSTITUTE OF PROFESSIONAL PSYCHOLOGY BUKC</t>
  </si>
  <si>
    <t>94</t>
  </si>
  <si>
    <t>05-273241-006</t>
  </si>
  <si>
    <t>HALEEMA</t>
  </si>
  <si>
    <t>MUHAMMAD SHOAIB</t>
  </si>
  <si>
    <t>42201-2524623-0</t>
  </si>
  <si>
    <t>3/15/2002</t>
  </si>
  <si>
    <t>0335-2436643</t>
  </si>
  <si>
    <t>haleemashoaib2002@gmail.com</t>
  </si>
  <si>
    <t>05-273241-006@student.bahria.edu.pk</t>
  </si>
  <si>
    <t>Ca 21-22 flat 9,10 hoor mansion chandni chowk stadium road karachi</t>
  </si>
  <si>
    <t>3/14/2024</t>
  </si>
  <si>
    <t>0333-1536055</t>
  </si>
  <si>
    <t>94.5</t>
  </si>
  <si>
    <t>05-273241-007</t>
  </si>
  <si>
    <t>LAIBA OWAIS</t>
  </si>
  <si>
    <t>MUHAMMAD OWAIS</t>
  </si>
  <si>
    <t>42201-7572549-4</t>
  </si>
  <si>
    <t>8/15/1998</t>
  </si>
  <si>
    <t>0335-8293999</t>
  </si>
  <si>
    <t>laibaowais3@gmail.com</t>
  </si>
  <si>
    <t>05-273241-007@student.bahria.edu.pk</t>
  </si>
  <si>
    <t>A-9, Block-19, Gulshan-e-Iqbal, Karachi</t>
  </si>
  <si>
    <t>63</t>
  </si>
  <si>
    <t>3/18/2026</t>
  </si>
  <si>
    <t>0332-8293991</t>
  </si>
  <si>
    <t>88.75</t>
  </si>
  <si>
    <t>05-273241-008</t>
  </si>
  <si>
    <t>MISBAH AFZAL</t>
  </si>
  <si>
    <t>M AFZAL</t>
  </si>
  <si>
    <t>37101-7774256-2</t>
  </si>
  <si>
    <t>2/18/1999</t>
  </si>
  <si>
    <t>0312-2890509</t>
  </si>
  <si>
    <t>misbah19.afzal@gmail.com</t>
  </si>
  <si>
    <t>05-273241-008@student.bahria.edu.pk</t>
  </si>
  <si>
    <t>CPO 12/6 Majeed SRE Stadium Road, Karachi</t>
  </si>
  <si>
    <t>ATTOCK</t>
  </si>
  <si>
    <t>64</t>
  </si>
  <si>
    <t>9/8/2026</t>
  </si>
  <si>
    <t>0344-2856188</t>
  </si>
  <si>
    <t>90</t>
  </si>
  <si>
    <t>05-273241-009</t>
  </si>
  <si>
    <t>SYEDA MASOOMA RIZVI</t>
  </si>
  <si>
    <t>SYED BABAR HUSSAIN RIZVI</t>
  </si>
  <si>
    <t>42301-9772826-8</t>
  </si>
  <si>
    <t>6/10/1998</t>
  </si>
  <si>
    <t>0335-6276662</t>
  </si>
  <si>
    <t>masooma.rizvee99@gmail.com</t>
  </si>
  <si>
    <t>05-273241-009@student.bahria.edu.pk</t>
  </si>
  <si>
    <t>House # B-25, Gulshan-e-Iqbal Block 4 near Disco Bakery</t>
  </si>
  <si>
    <t>0300-8223213</t>
  </si>
  <si>
    <t>0336-2843908</t>
  </si>
  <si>
    <t>Institute of Professional Psychology, BUKC</t>
  </si>
  <si>
    <t>96.75</t>
  </si>
  <si>
    <t>05-273241-010</t>
  </si>
  <si>
    <t>SANA SHAHID</t>
  </si>
  <si>
    <t>SHAHID AKHTAR</t>
  </si>
  <si>
    <t>42301-7327916-8</t>
  </si>
  <si>
    <t>10/28/1997</t>
  </si>
  <si>
    <t>0310-0274899</t>
  </si>
  <si>
    <t>sanashahid98989@gmail.com</t>
  </si>
  <si>
    <t>05-273241-010@student.bahria.edu.pk</t>
  </si>
  <si>
    <t>Flat no 803,Orchid Residency, Block 7, Gulshan-e-iqbal, Karachi.</t>
  </si>
  <si>
    <t>4/4/2024</t>
  </si>
  <si>
    <t>0300-2296597</t>
  </si>
  <si>
    <t>05-273241-011</t>
  </si>
  <si>
    <t>ZUNAIRA NASEER</t>
  </si>
  <si>
    <t>NASEER AHMED</t>
  </si>
  <si>
    <t>42201-4299942-6</t>
  </si>
  <si>
    <t>12/20/2000</t>
  </si>
  <si>
    <t>0334-2274411</t>
  </si>
  <si>
    <t>naseerzunaira1@gmail.com</t>
  </si>
  <si>
    <t>05-273241-011@student.bahria.edu.pk</t>
  </si>
  <si>
    <t>MC-1103B Street-04 Green Town Karachi</t>
  </si>
  <si>
    <t>A-21/103 Asifabad Green Town Karachi</t>
  </si>
  <si>
    <t>8/25/2026</t>
  </si>
  <si>
    <t>0332-3398606</t>
  </si>
  <si>
    <t>0322-3398606</t>
  </si>
  <si>
    <t>84.25</t>
  </si>
  <si>
    <t>05-273241-012</t>
  </si>
  <si>
    <t>MAHNOOR</t>
  </si>
  <si>
    <t>SAFDAR HUSSAIN</t>
  </si>
  <si>
    <t>42301-2978899-0</t>
  </si>
  <si>
    <t>9/1/2001</t>
  </si>
  <si>
    <t>0316-0128192</t>
  </si>
  <si>
    <t>mahnoorhussain19@gmail.com</t>
  </si>
  <si>
    <t>05-273241-012@student.bahria.edu.pk</t>
  </si>
  <si>
    <t>Marine corner apartment, near bilawal churangi road, block#2, flat no. C15, Clifton, Karachi</t>
  </si>
  <si>
    <t>5/9/2024</t>
  </si>
  <si>
    <t>0300-2173306</t>
  </si>
  <si>
    <t>05-273241-013</t>
  </si>
  <si>
    <t>SAWIRA ZAHID</t>
  </si>
  <si>
    <t>ZAHID KHAN</t>
  </si>
  <si>
    <t>42301-2590920-6</t>
  </si>
  <si>
    <t>3/10/2000</t>
  </si>
  <si>
    <t>0346-0855102</t>
  </si>
  <si>
    <t>sawiraz53@gmail.com</t>
  </si>
  <si>
    <t>05-273241-013@student.bahria.edu.pk</t>
  </si>
  <si>
    <t>QTR No POR 18 Hanif SRE Karsaz Karachi</t>
  </si>
  <si>
    <t>Village Pati kalan Post office and tehsil takht Bhai, district Mardan</t>
  </si>
  <si>
    <t>MARDAN</t>
  </si>
  <si>
    <t>0333-2092005</t>
  </si>
  <si>
    <t>Institute of Professional Psychology IPP Karachi</t>
  </si>
  <si>
    <t>88</t>
  </si>
  <si>
    <t>05-273241-014</t>
  </si>
  <si>
    <t>SAMIN SYED</t>
  </si>
  <si>
    <t>SYED MONIS</t>
  </si>
  <si>
    <t>42201-9065223-6</t>
  </si>
  <si>
    <t>0331-3144625</t>
  </si>
  <si>
    <t>saminsyed15@gmail.com</t>
  </si>
  <si>
    <t>05-273241-014@student.bahria.edu.pk</t>
  </si>
  <si>
    <t>A576 North Nazimabad Block i</t>
  </si>
  <si>
    <t>9/10/2024</t>
  </si>
  <si>
    <t>0332-5245324</t>
  </si>
  <si>
    <t>86.75</t>
  </si>
  <si>
    <t>05-273241-015</t>
  </si>
  <si>
    <t>SYEDA AISHA NAYER</t>
  </si>
  <si>
    <t>SYED NAYER HUSSAIN</t>
  </si>
  <si>
    <t>42000-5469802-6</t>
  </si>
  <si>
    <t>6/16/1999</t>
  </si>
  <si>
    <t>0332-1201577</t>
  </si>
  <si>
    <t>aisha.nayer99@gmail.com</t>
  </si>
  <si>
    <t>05-273241-015@student.bahria.edu.pk</t>
  </si>
  <si>
    <t>House No. B-192, Block 12, Gulistan-e-Johar, Karachi.</t>
  </si>
  <si>
    <t>0336-3803895</t>
  </si>
  <si>
    <t>92.25</t>
  </si>
  <si>
    <t>05-273241-016</t>
  </si>
  <si>
    <t>HUMNA KHALID</t>
  </si>
  <si>
    <t>MUHAMMAD YAQOOB KHALID</t>
  </si>
  <si>
    <t>42201-2428569-2</t>
  </si>
  <si>
    <t>8/10/2000</t>
  </si>
  <si>
    <t>0340-1393417</t>
  </si>
  <si>
    <t>humnakhalid99@gmail.com</t>
  </si>
  <si>
    <t>05-273241-016@student.bahria.edu.pk</t>
  </si>
  <si>
    <t>Flat # A401/3 Sunbeam Apartment Phase 2, Gulistan-e-Johar Block 9, Karachi.</t>
  </si>
  <si>
    <t>Chak # 304TDA, Post office Chak # 306TDA, Tehsil Karor lal Eisen, District Layyah.</t>
  </si>
  <si>
    <t>0305-2417304</t>
  </si>
  <si>
    <t>0314-2328199</t>
  </si>
  <si>
    <t>Institute of Professional Psychology (Karachi)</t>
  </si>
  <si>
    <t>82.25</t>
  </si>
  <si>
    <t>05-273241-017</t>
  </si>
  <si>
    <t>SUMBUL</t>
  </si>
  <si>
    <t>ABDUL SATTAR</t>
  </si>
  <si>
    <t>42000-7143564-8</t>
  </si>
  <si>
    <t>12/25/1999</t>
  </si>
  <si>
    <t>0305-2711064</t>
  </si>
  <si>
    <t>sumbulsattar921@gmail.com</t>
  </si>
  <si>
    <t>05-273241-017@student.bahria.edu.pk</t>
  </si>
  <si>
    <t>Raghoo street, Haji aziz center, flat no 4, garden west karachi</t>
  </si>
  <si>
    <t>KARACHI WEST</t>
  </si>
  <si>
    <t>58</t>
  </si>
  <si>
    <t>9/28/2026</t>
  </si>
  <si>
    <t>0301-0245216</t>
  </si>
  <si>
    <t>Federal Urdu university of arts science and technology</t>
  </si>
  <si>
    <t>05-273241-018</t>
  </si>
  <si>
    <t>ANSA JAMIL</t>
  </si>
  <si>
    <t>JAMIL AHMED</t>
  </si>
  <si>
    <t>42201-7808507-8</t>
  </si>
  <si>
    <t>5/1/2000</t>
  </si>
  <si>
    <t>0309-2557162</t>
  </si>
  <si>
    <t>ansajamil120@gmail.com</t>
  </si>
  <si>
    <t>05-273241-018@student.bahria.edu.pk</t>
  </si>
  <si>
    <t>House no C-26,street 3 Dalmian Stadium road Karachi.</t>
  </si>
  <si>
    <t>60</t>
  </si>
  <si>
    <t>5/3/2024</t>
  </si>
  <si>
    <t>0344-2498998</t>
  </si>
  <si>
    <t>Bahria Univerity Institute of Profesional Psychology Karachi</t>
  </si>
  <si>
    <t>05-273241-019</t>
  </si>
  <si>
    <t>MAHAM ZEHRA</t>
  </si>
  <si>
    <t>SHOUKAT ALI</t>
  </si>
  <si>
    <t>42201-8559621-2</t>
  </si>
  <si>
    <t>9/2/2000</t>
  </si>
  <si>
    <t>0304-3658306</t>
  </si>
  <si>
    <t>mahamzjf@gmail.com</t>
  </si>
  <si>
    <t>05-273241-019@student.bahria.edu.pk</t>
  </si>
  <si>
    <t>flat#302, Khurasan View, near Zainab Panjwani Memorial Hospital, Catholic Colony, near Numaish, Karachi.</t>
  </si>
  <si>
    <t>0332-3601369</t>
  </si>
  <si>
    <t>Virtual University of Pakistan</t>
  </si>
  <si>
    <t>93</t>
  </si>
  <si>
    <t>05-273241-020</t>
  </si>
  <si>
    <t>SYEDA HAFSA SHAHID</t>
  </si>
  <si>
    <t>SYED SHAHID</t>
  </si>
  <si>
    <t>42201-4811369-2</t>
  </si>
  <si>
    <t>6/22/2000</t>
  </si>
  <si>
    <t>0331-2042727</t>
  </si>
  <si>
    <t>shahidhafsa812@gmail.com</t>
  </si>
  <si>
    <t>05-273241-020@student.bahria.edu.pk</t>
  </si>
  <si>
    <t>Hina arcade, Gulshan-e-Iqbal, block 14, Karachi</t>
  </si>
  <si>
    <t>0333-2125423</t>
  </si>
  <si>
    <t>Jinnah University for women</t>
  </si>
  <si>
    <t>05-273241-021</t>
  </si>
  <si>
    <t>FALIHA NADEEM</t>
  </si>
  <si>
    <t>MUHAMMAD NADEEM</t>
  </si>
  <si>
    <t>42301-7321732-2</t>
  </si>
  <si>
    <t>9/4/1999</t>
  </si>
  <si>
    <t>0324-2600771</t>
  </si>
  <si>
    <t>falah_4@live.com</t>
  </si>
  <si>
    <t>05-273241-021@student.bahria.edu.pk</t>
  </si>
  <si>
    <t>f-55/7 Clifton block 8</t>
  </si>
  <si>
    <t>0300-8226218</t>
  </si>
  <si>
    <t>0321-8226218</t>
  </si>
  <si>
    <t>INSTITUTE OF PROFESSIONAL PSYCHOLOGY</t>
  </si>
  <si>
    <t>05-273241-022</t>
  </si>
  <si>
    <t>NABA SEHRISH</t>
  </si>
  <si>
    <t>MUHAMMAD ISHAQ</t>
  </si>
  <si>
    <t>42101-3983648-0</t>
  </si>
  <si>
    <t>11/10/2001</t>
  </si>
  <si>
    <t>0345-2060279</t>
  </si>
  <si>
    <t>nabasehrish01@gmail.com</t>
  </si>
  <si>
    <t>05-273241-022@student.bahria.edu.pk</t>
  </si>
  <si>
    <t>H no# L3001 Sector 4-A Rasheedabad North Karachi</t>
  </si>
  <si>
    <t>69</t>
  </si>
  <si>
    <t>0344-2411229</t>
  </si>
  <si>
    <t>Jinnah University For Women</t>
  </si>
  <si>
    <t>93.25</t>
  </si>
  <si>
    <t>05-273241-023</t>
  </si>
  <si>
    <t>INSHARA KALAR</t>
  </si>
  <si>
    <t>USMAN GHANI KALAR</t>
  </si>
  <si>
    <t>42301-7915665-6</t>
  </si>
  <si>
    <t>2/19/2000</t>
  </si>
  <si>
    <t>0332-7341331</t>
  </si>
  <si>
    <t>insharausman@gmail.com</t>
  </si>
  <si>
    <t>05-273241-023@student.bahria.edu.pk</t>
  </si>
  <si>
    <t>house 29, street 1, khy-e-rahat, phase 6. DHA. Karachi.</t>
  </si>
  <si>
    <t>0300-2100544</t>
  </si>
  <si>
    <t>SZABIST</t>
  </si>
  <si>
    <t>84.5</t>
  </si>
  <si>
    <t>05-273241-024</t>
  </si>
  <si>
    <t>HUMAIRA SADIQ</t>
  </si>
  <si>
    <t>SHEIKH MUHAMMAD SADIQ</t>
  </si>
  <si>
    <t>42201-3019135-6</t>
  </si>
  <si>
    <t>1/5/2000</t>
  </si>
  <si>
    <t>0302-2290647</t>
  </si>
  <si>
    <t>humairasadiq88@gmail.com</t>
  </si>
  <si>
    <t>05-273241-024@student.bahria.edu.pk</t>
  </si>
  <si>
    <t>House number 19, dohs phase 1 malir cantt</t>
  </si>
  <si>
    <t>0300-8226197</t>
  </si>
  <si>
    <t>Szabist</t>
  </si>
  <si>
    <t>05-273241-025</t>
  </si>
  <si>
    <t>UMAIMA ARSHAD</t>
  </si>
  <si>
    <t>ARSHAD HUSSAIN</t>
  </si>
  <si>
    <t>42101-9428077-8</t>
  </si>
  <si>
    <t>7/30/1999</t>
  </si>
  <si>
    <t>0311-0818504</t>
  </si>
  <si>
    <t>umaimaarshad1999@gmail.com</t>
  </si>
  <si>
    <t>05-273241-025@student.bahria.edu.pk</t>
  </si>
  <si>
    <t>R-18 Rizwan society, Main university road karachi</t>
  </si>
  <si>
    <t>KARACHI MALIR</t>
  </si>
  <si>
    <t>0345-1285125</t>
  </si>
  <si>
    <t>0318-2869361</t>
  </si>
  <si>
    <t>85</t>
  </si>
  <si>
    <t>Institute Of Professional Psycholgy</t>
  </si>
  <si>
    <t>0333-2328941</t>
  </si>
  <si>
    <t>2/22/2024</t>
  </si>
  <si>
    <t>B-307, Block-14, Gulista-e-Johar</t>
  </si>
  <si>
    <t>05-273232-028@student.bahria.edu.pk</t>
  </si>
  <si>
    <t>zainab.fatima6@yahoo.com</t>
  </si>
  <si>
    <t>0333-3789992</t>
  </si>
  <si>
    <t>6/6/2000</t>
  </si>
  <si>
    <t>42101-3436571-4</t>
  </si>
  <si>
    <t>RASHID JAMIL</t>
  </si>
  <si>
    <t>ZAINAB FATIMA</t>
  </si>
  <si>
    <t>05-273232-028</t>
  </si>
  <si>
    <t>Fall-2023</t>
  </si>
  <si>
    <t>100</t>
  </si>
  <si>
    <t>Virtual University of Pakistan Karachi Campus</t>
  </si>
  <si>
    <t>0333-2346104</t>
  </si>
  <si>
    <t>10/30/2023</t>
  </si>
  <si>
    <t>B-23 Block 2 Gulistan-e-Jauhar, Karachi</t>
  </si>
  <si>
    <t>05-273232-027@student.bahria.edu.pk</t>
  </si>
  <si>
    <t>shaziatahira@gmail.com</t>
  </si>
  <si>
    <t>0331-2041734</t>
  </si>
  <si>
    <t>6/20/1984</t>
  </si>
  <si>
    <t>42201-2153533-4</t>
  </si>
  <si>
    <t>GHULAM MUSTAFA AASIM</t>
  </si>
  <si>
    <t>SHAZIA TAHIRA</t>
  </si>
  <si>
    <t>05-273232-027</t>
  </si>
  <si>
    <t>81.5</t>
  </si>
  <si>
    <t>0338-2337188</t>
  </si>
  <si>
    <t>11/15/2023</t>
  </si>
  <si>
    <t>11/19/2025</t>
  </si>
  <si>
    <t>A 104, Gulistane Johar, Block 14, Karachi.</t>
  </si>
  <si>
    <t>05-273232-026@student.bahria.edu.pk</t>
  </si>
  <si>
    <t>maira23318@outlook.com</t>
  </si>
  <si>
    <t>0332-7945763</t>
  </si>
  <si>
    <t>42201-0751014-6</t>
  </si>
  <si>
    <t>KASHIF AHMED KHAN</t>
  </si>
  <si>
    <t>MAIRA KASHIF</t>
  </si>
  <si>
    <t>05-273232-026</t>
  </si>
  <si>
    <t>64.08</t>
  </si>
  <si>
    <t>0344-8979271</t>
  </si>
  <si>
    <t>0334-5412760</t>
  </si>
  <si>
    <t>1/5/2024</t>
  </si>
  <si>
    <t>50</t>
  </si>
  <si>
    <t>PESHAWAR</t>
  </si>
  <si>
    <t>pns karsaz family boq 26</t>
  </si>
  <si>
    <t>05-273232-025@student.bahria.edu.pk</t>
  </si>
  <si>
    <t>ssseraz123@gmail.com</t>
  </si>
  <si>
    <t>4/25/1988</t>
  </si>
  <si>
    <t>17301-2936697-5</t>
  </si>
  <si>
    <t>ABDUL RASHEED</t>
  </si>
  <si>
    <t>SHERAZ KHAN</t>
  </si>
  <si>
    <t>05-273232-025</t>
  </si>
  <si>
    <t>University of karachi</t>
  </si>
  <si>
    <t>0303-2986255</t>
  </si>
  <si>
    <t>0324-2439380</t>
  </si>
  <si>
    <t>2/13/2026</t>
  </si>
  <si>
    <t>385 block 3 federal B area karimabad near kutiyana eye hospital, karachi.</t>
  </si>
  <si>
    <t>05-273232-024@student.bahria.edu.pk</t>
  </si>
  <si>
    <t>shabbir.alisha92@gmail.com</t>
  </si>
  <si>
    <t>0304-2354420</t>
  </si>
  <si>
    <t>7/26/1998</t>
  </si>
  <si>
    <t>42101-2376215-0</t>
  </si>
  <si>
    <t>SHABBIR IBRAHIM</t>
  </si>
  <si>
    <t>ALISHA SHABBIR IBRAHIM</t>
  </si>
  <si>
    <t>05-273232-024</t>
  </si>
  <si>
    <t>90.5</t>
  </si>
  <si>
    <t>0346-2504059</t>
  </si>
  <si>
    <t>11/3/2023</t>
  </si>
  <si>
    <t>House No: 862 G Area Korangi 5 1/2 Karachi 31, Pakistan.</t>
  </si>
  <si>
    <t>05-273232-023@student.bahria.edu.pk</t>
  </si>
  <si>
    <t>syedazaidi017@gmail.com</t>
  </si>
  <si>
    <t>0331-3639749</t>
  </si>
  <si>
    <t>8/17/2000</t>
  </si>
  <si>
    <t>42201-6000699-2</t>
  </si>
  <si>
    <t>SYED ATHER HUSSAIN ZAIDI</t>
  </si>
  <si>
    <t>MAHRUKH FATIMA</t>
  </si>
  <si>
    <t>05-273232-023</t>
  </si>
  <si>
    <t>96</t>
  </si>
  <si>
    <t>institue of Professional Psychology</t>
  </si>
  <si>
    <t>0334-3155034</t>
  </si>
  <si>
    <t>0333-3781244</t>
  </si>
  <si>
    <t>10/24/2023</t>
  </si>
  <si>
    <t>11/6/2025</t>
  </si>
  <si>
    <t>Muhalla Mughal Pura Chak Meerak Road Phalia District Mandi Bahauddin Pakistan</t>
  </si>
  <si>
    <t>Flat No 184 Block 16 Hanif SRE Karsaz Karachi</t>
  </si>
  <si>
    <t>05-273232-022@student.bahria.edu.pk</t>
  </si>
  <si>
    <t>mariaafzaal244@gmail.com</t>
  </si>
  <si>
    <t>0341-7008253</t>
  </si>
  <si>
    <t>1/23/2000</t>
  </si>
  <si>
    <t>34403-0441263-4</t>
  </si>
  <si>
    <t>SYED AFZAAL HUSSAIN</t>
  </si>
  <si>
    <t>SYEDA MARIA AFZAAL</t>
  </si>
  <si>
    <t>05-273232-022</t>
  </si>
  <si>
    <t>2/12/2024</t>
  </si>
  <si>
    <t>0333-2335404</t>
  </si>
  <si>
    <t>10/27/2023</t>
  </si>
  <si>
    <t>A-291, Block 1, Gulshan-e-Iqbal, Karachi</t>
  </si>
  <si>
    <t>05-273232-020@student.bahria.edu.pk</t>
  </si>
  <si>
    <t>marium.farrukh10@gmail.com</t>
  </si>
  <si>
    <t>0347-2662248</t>
  </si>
  <si>
    <t>42201-0800222-6</t>
  </si>
  <si>
    <t>FARRUKH BARI</t>
  </si>
  <si>
    <t>MARIUM FARRUKH</t>
  </si>
  <si>
    <t>05-273232-020</t>
  </si>
  <si>
    <t>86</t>
  </si>
  <si>
    <t>Institute of Business Administration</t>
  </si>
  <si>
    <t>0331-2296629</t>
  </si>
  <si>
    <t>7/28/2026</t>
  </si>
  <si>
    <t>77</t>
  </si>
  <si>
    <t>A228, Block 1, Gulshan-e-Iqbal, Karachi</t>
  </si>
  <si>
    <t>05-273232-019@student.bahria.edu.pk</t>
  </si>
  <si>
    <t>laiba.ashfaq.pises@hotmail.com</t>
  </si>
  <si>
    <t>0331-8965556</t>
  </si>
  <si>
    <t>42201-8138472-4</t>
  </si>
  <si>
    <t>ASHFAQ AHMED</t>
  </si>
  <si>
    <t>LAIBA ASHFAQ</t>
  </si>
  <si>
    <t>05-273232-019</t>
  </si>
  <si>
    <t>0300-2795458</t>
  </si>
  <si>
    <t>10/26/2023</t>
  </si>
  <si>
    <t>12/22/2025</t>
  </si>
  <si>
    <t>B-100, Faraz View, Block 13, Gulistan-e-Jauhar, Karachi.</t>
  </si>
  <si>
    <t>05-273232-018@student.bahria.edu.pk</t>
  </si>
  <si>
    <t>noorjsoomro@gmail.com</t>
  </si>
  <si>
    <t>0331-2112803</t>
  </si>
  <si>
    <t>7/14/2000</t>
  </si>
  <si>
    <t>45504-8368390-8</t>
  </si>
  <si>
    <t>TARIQ ALI SOOMRO</t>
  </si>
  <si>
    <t>NOOR JEHAN SOOMRO</t>
  </si>
  <si>
    <t>05-273232-018</t>
  </si>
  <si>
    <t>84.75</t>
  </si>
  <si>
    <t>Virtual University Of Pakistan</t>
  </si>
  <si>
    <t>0334-3474914</t>
  </si>
  <si>
    <t>10/20/2023</t>
  </si>
  <si>
    <t>10/30/2025</t>
  </si>
  <si>
    <t>Flat#103 Sirtaj Terrace Gulshan Iqbal Block 1 Karachi</t>
  </si>
  <si>
    <t>05-273232-017@student.bahria.edu.pk</t>
  </si>
  <si>
    <t>nabeera6464@gmail.com</t>
  </si>
  <si>
    <t>0345-2266219</t>
  </si>
  <si>
    <t>11/8/2000</t>
  </si>
  <si>
    <t>42201-9158870-0</t>
  </si>
  <si>
    <t>ZAHOOR ASGHAR</t>
  </si>
  <si>
    <t>NABEERA FIZZA</t>
  </si>
  <si>
    <t>05-273232-017</t>
  </si>
  <si>
    <t>Jinnah University for Women</t>
  </si>
  <si>
    <t>0334-3132789</t>
  </si>
  <si>
    <t>56</t>
  </si>
  <si>
    <t>Flat No. 2-F, 6/2, Nazimabad, Karachi Pakistan</t>
  </si>
  <si>
    <t>C-49, 2nd floor,  Bawani Madina (Yaqoob Terrace), Gurumandir, karachi, Pakistan</t>
  </si>
  <si>
    <t>05-273232-016@student.bahria.edu.pk</t>
  </si>
  <si>
    <t>merzia.aliraza9999@gmail.com</t>
  </si>
  <si>
    <t>0346-0277109</t>
  </si>
  <si>
    <t>4/10/2000</t>
  </si>
  <si>
    <t>42301-6063849-2</t>
  </si>
  <si>
    <t>MERZIA</t>
  </si>
  <si>
    <t>05-273232-016</t>
  </si>
  <si>
    <t>0313-2228581</t>
  </si>
  <si>
    <t>75</t>
  </si>
  <si>
    <t>129 B Block 5 KAECHS</t>
  </si>
  <si>
    <t>05-273232-015@student.bahria.edu.pk</t>
  </si>
  <si>
    <t>hassaanpasha@hotmail.com</t>
  </si>
  <si>
    <t>0315-9227721</t>
  </si>
  <si>
    <t>1/7/1999</t>
  </si>
  <si>
    <t>42201-4361726-7</t>
  </si>
  <si>
    <t>KHURRAM PASHA</t>
  </si>
  <si>
    <t>HASSAAN PASHA</t>
  </si>
  <si>
    <t>05-273232-015</t>
  </si>
  <si>
    <t>Institute of professional psychology, BUKC</t>
  </si>
  <si>
    <t>0300-2699004</t>
  </si>
  <si>
    <t>A-584, sector 11-A north karachi</t>
  </si>
  <si>
    <t>05-273232-014@student.bahria.edu.pk</t>
  </si>
  <si>
    <t>eisha.rahmani98@gmail.com</t>
  </si>
  <si>
    <t>0307-1882272</t>
  </si>
  <si>
    <t>9/10/1998</t>
  </si>
  <si>
    <t>42101-3152187-2</t>
  </si>
  <si>
    <t>MUHAMMAD KALEEM RAHMANI</t>
  </si>
  <si>
    <t>EISHA RAHMANI</t>
  </si>
  <si>
    <t>05-273232-014</t>
  </si>
  <si>
    <t>92.75</t>
  </si>
  <si>
    <t>0333-3287618</t>
  </si>
  <si>
    <t>0345-2805341</t>
  </si>
  <si>
    <t>10/25/2023</t>
  </si>
  <si>
    <t>F-603 7th Floor, Rufi Green City, Gulistan-e-Jauhar Block-18, Karachi.</t>
  </si>
  <si>
    <t>05-273232-013@student.bahria.edu.pk</t>
  </si>
  <si>
    <t>wirsaparker22@gmail.com</t>
  </si>
  <si>
    <t>0336-3736189</t>
  </si>
  <si>
    <t>4/17/1998</t>
  </si>
  <si>
    <t>42000-3301006-2</t>
  </si>
  <si>
    <t>WAHEED ABBAS PARKAR</t>
  </si>
  <si>
    <t>WIRSHA PARKAR</t>
  </si>
  <si>
    <t>05-273232-013</t>
  </si>
  <si>
    <t>0300-8216571</t>
  </si>
  <si>
    <t>3/5/2026</t>
  </si>
  <si>
    <t>A-212, BLOCK 12, GULISTAN-E-JAUHAR, KARACHI</t>
  </si>
  <si>
    <t>05-273232-012@student.bahria.edu.pk</t>
  </si>
  <si>
    <t>aylafarrukh19@gmail.com</t>
  </si>
  <si>
    <t>0334-1814687</t>
  </si>
  <si>
    <t>10/9/1999</t>
  </si>
  <si>
    <t>42101-9531108-6</t>
  </si>
  <si>
    <t>FARRUKH ZAHEER</t>
  </si>
  <si>
    <t>AAYLA FARRUKH</t>
  </si>
  <si>
    <t>05-273232-012</t>
  </si>
  <si>
    <t>0334-3534696</t>
  </si>
  <si>
    <t>0300-2333989</t>
  </si>
  <si>
    <t>1/26/2026</t>
  </si>
  <si>
    <t>74</t>
  </si>
  <si>
    <t>House no: SD-332, Askari 5, Malir Cantt, Karachi</t>
  </si>
  <si>
    <t>05-273232-011@student.bahria.edu.pk</t>
  </si>
  <si>
    <t>adina.ahmadkhan@gmail.com</t>
  </si>
  <si>
    <t>0333-1253833</t>
  </si>
  <si>
    <t>2/18/2000</t>
  </si>
  <si>
    <t>42101-2320217-2</t>
  </si>
  <si>
    <t>MUHAMMAD AHMADULLAH KHAN</t>
  </si>
  <si>
    <t>ADINA AHMAD KHAN</t>
  </si>
  <si>
    <t>05-273232-011</t>
  </si>
  <si>
    <t>95</t>
  </si>
  <si>
    <t>0336-2588493</t>
  </si>
  <si>
    <t>2/26/2024</t>
  </si>
  <si>
    <t>9/19/2025</t>
  </si>
  <si>
    <t>Flat # T2- 3/3, Navy Housing Scheme Phase 4 Karsaz Karachi</t>
  </si>
  <si>
    <t>Flat #12, Block #174 Majeed SRE Colony Karachi</t>
  </si>
  <si>
    <t>05-273232-010@student.bahria.edu.pk</t>
  </si>
  <si>
    <t>aamnatahir127@gmail.com</t>
  </si>
  <si>
    <t>0323-2292190</t>
  </si>
  <si>
    <t>12/16/2000</t>
  </si>
  <si>
    <t>37402-7563170-6</t>
  </si>
  <si>
    <t>TAHIR MAHMOOD</t>
  </si>
  <si>
    <t>AAMNA TAHIR</t>
  </si>
  <si>
    <t>05-273232-010</t>
  </si>
  <si>
    <t>85.25</t>
  </si>
  <si>
    <t>0333-3599946</t>
  </si>
  <si>
    <t>0346-3560787</t>
  </si>
  <si>
    <t>0300-2287141</t>
  </si>
  <si>
    <t>10/23/2023</t>
  </si>
  <si>
    <t>14, F block 2 PECHS</t>
  </si>
  <si>
    <t>05-273232-009@student.bahria.edu.pk</t>
  </si>
  <si>
    <t>sarahfaiqkhan.17@gmail.com</t>
  </si>
  <si>
    <t>0346-8063690</t>
  </si>
  <si>
    <t>12/17/1989</t>
  </si>
  <si>
    <t>42101-4839289-0</t>
  </si>
  <si>
    <t>AZAM KHAN</t>
  </si>
  <si>
    <t>SARAH AZAM</t>
  </si>
  <si>
    <t>05-273232-009</t>
  </si>
  <si>
    <t>0332-3790174</t>
  </si>
  <si>
    <t>0300-2117847</t>
  </si>
  <si>
    <t>A 171 Block S North Nazimabad, Karachi</t>
  </si>
  <si>
    <t>05-273232-008@student.bahria.edu.pk</t>
  </si>
  <si>
    <t>rabiyamaqsood117@gmail.com</t>
  </si>
  <si>
    <t>0331-2206236</t>
  </si>
  <si>
    <t>12/26/1999</t>
  </si>
  <si>
    <t>42101-6551808-0</t>
  </si>
  <si>
    <t>MIAN RAEES AHMED</t>
  </si>
  <si>
    <t>RABIYA MAQSOOD</t>
  </si>
  <si>
    <t>05-273232-008</t>
  </si>
  <si>
    <t>0303-2657177</t>
  </si>
  <si>
    <t>11/28/2023</t>
  </si>
  <si>
    <t>Flat no.7 ibrahim mansion 2 marston road jubilee, karchi.</t>
  </si>
  <si>
    <t>05-273232-007@student.bahria.edu.pk</t>
  </si>
  <si>
    <t>tahreemaurangzaib@gmail.com</t>
  </si>
  <si>
    <t>0330-2539207</t>
  </si>
  <si>
    <t>42301-0284990-2</t>
  </si>
  <si>
    <t>TAHREEM</t>
  </si>
  <si>
    <t>05-273232-007</t>
  </si>
  <si>
    <t>0322-9944455</t>
  </si>
  <si>
    <t>0301-2243582</t>
  </si>
  <si>
    <t>A-10 malir paradise memon goth road malir karachi</t>
  </si>
  <si>
    <t>05-273232-006@student.bahria.edu.pk</t>
  </si>
  <si>
    <t>granazhoath18@gmail.com</t>
  </si>
  <si>
    <t>0301-2544869</t>
  </si>
  <si>
    <t>12/18/1999</t>
  </si>
  <si>
    <t>52101-9105819-4</t>
  </si>
  <si>
    <t>ABDUL GHAFFAR</t>
  </si>
  <si>
    <t>GRANAZ GHAFFAR HOATH</t>
  </si>
  <si>
    <t>05-273232-006</t>
  </si>
  <si>
    <t>0332-3227181</t>
  </si>
  <si>
    <t>0332-3309430</t>
  </si>
  <si>
    <t>MANSEHRA</t>
  </si>
  <si>
    <t>HOUSE NO A-89 SINDH BALOUCH SOCIETY GULISTAN-E-JAUHAR BLOCK 12 KARACHI</t>
  </si>
  <si>
    <t>05-273232-005@student.bahria.edu.pk</t>
  </si>
  <si>
    <t>sundusr20@gmail.com</t>
  </si>
  <si>
    <t>0346-3530553</t>
  </si>
  <si>
    <t>12/17/1998</t>
  </si>
  <si>
    <t>42301-7086883-6</t>
  </si>
  <si>
    <t>SHAFI UR REHMAN</t>
  </si>
  <si>
    <t>SUNDUS FATIMA</t>
  </si>
  <si>
    <t>05-273232-005</t>
  </si>
  <si>
    <t>0334-3070587</t>
  </si>
  <si>
    <t>2/23/2024</t>
  </si>
  <si>
    <t>S-36/395 hanif SRE Karsaz Karachi.</t>
  </si>
  <si>
    <t>CPO-6/67 HANIF SRE Karsaz Karachi.</t>
  </si>
  <si>
    <t>05-273232-004@student.bahria.edu.pk</t>
  </si>
  <si>
    <t>nabeela.shaheen961@gmail.com</t>
  </si>
  <si>
    <t>0316-1006376</t>
  </si>
  <si>
    <t>10/2/2000</t>
  </si>
  <si>
    <t>37201-7591650-2</t>
  </si>
  <si>
    <t>ANSAR MEHMOOD</t>
  </si>
  <si>
    <t>NABEELA SHAHEEN</t>
  </si>
  <si>
    <t>05-273232-004</t>
  </si>
  <si>
    <t>98.75</t>
  </si>
  <si>
    <t>Bahria university - Institute of Professional Psychology</t>
  </si>
  <si>
    <t>0322-8213718</t>
  </si>
  <si>
    <t>0332-8221540</t>
  </si>
  <si>
    <t>11/20/2023</t>
  </si>
  <si>
    <t>2/16/2026</t>
  </si>
  <si>
    <t>Flat # 303, The Corner Residency, Opposite Margalla Motors, Sir Syed Road</t>
  </si>
  <si>
    <t>05-273232-003@student.bahria.edu.pk</t>
  </si>
  <si>
    <t>nehafatima3042000@gmail.com</t>
  </si>
  <si>
    <t>0332-2316230</t>
  </si>
  <si>
    <t>4/30/2000</t>
  </si>
  <si>
    <t>42000-7746914-4</t>
  </si>
  <si>
    <t>HUSSAIN ALI</t>
  </si>
  <si>
    <t>NEHA FATIMA</t>
  </si>
  <si>
    <t>05-273232-003</t>
  </si>
  <si>
    <t>Bahria University Karachi Campus, IPP</t>
  </si>
  <si>
    <t>0345-6093538</t>
  </si>
  <si>
    <t>11/27/2023</t>
  </si>
  <si>
    <t>9/15/2025</t>
  </si>
  <si>
    <t>NKE # 827 NEAR GOLDEN KITCHEN STREET NO. 15 DALMIAN, STADIUM ROAD, KARACHI.</t>
  </si>
  <si>
    <t>05-273232-002@student.bahria.edu.pk</t>
  </si>
  <si>
    <t>mehmoodtalib32@gmail.com</t>
  </si>
  <si>
    <t>0345-6067908</t>
  </si>
  <si>
    <t>11/6/1997</t>
  </si>
  <si>
    <t>42000-6815291-0</t>
  </si>
  <si>
    <t>MEHMOOD AHMED</t>
  </si>
  <si>
    <t>ALIA MEHMOOD</t>
  </si>
  <si>
    <t>05-273232-002</t>
  </si>
  <si>
    <t>95.75</t>
  </si>
  <si>
    <t>53</t>
  </si>
  <si>
    <t>FAISALABAD</t>
  </si>
  <si>
    <t>A-580 block 3 Gulshan-e-Iqbal, Karachi Pakistan.</t>
  </si>
  <si>
    <t>05-273232-001@student.bahria.edu.pk</t>
  </si>
  <si>
    <t>fatima1umer2farooq@gmail.com</t>
  </si>
  <si>
    <t>0308-2679453</t>
  </si>
  <si>
    <t>11/1/1999</t>
  </si>
  <si>
    <t>42201-9240825-4</t>
  </si>
  <si>
    <t>MUHAMMAD UMER FAROOQ</t>
  </si>
  <si>
    <t>FATIMA UMER FAROOQ TAMIMY</t>
  </si>
  <si>
    <t>05-273232-001</t>
  </si>
  <si>
    <t>Fall-2024</t>
  </si>
  <si>
    <t>05-275242-001</t>
  </si>
  <si>
    <t>HAFSAH AFZAL</t>
  </si>
  <si>
    <t>MUHAMMAD AFZAL</t>
  </si>
  <si>
    <t>MS (CLINICAL PSY)</t>
  </si>
  <si>
    <t>42201-9401452-4</t>
  </si>
  <si>
    <t>12/7/1992</t>
  </si>
  <si>
    <t>0321-9601765</t>
  </si>
  <si>
    <t>hafsahachoudhry@gmail.com</t>
  </si>
  <si>
    <t>05-275242-001@student.bahria.edu.pk</t>
  </si>
  <si>
    <t>A22 GULSHAN BANGLOWS GULISTAN-E-JOHAR BLOCK 19 KARACHI</t>
  </si>
  <si>
    <t>10/18/2024</t>
  </si>
  <si>
    <t>0345-8803338</t>
  </si>
  <si>
    <t>INSTITUTE OF PROFESSIONAL PSYCHOLOGY KARACHI</t>
  </si>
  <si>
    <t>05-275242-002</t>
  </si>
  <si>
    <t>AREEBA SAJJAD</t>
  </si>
  <si>
    <t>SAJJAD UR REHMAN</t>
  </si>
  <si>
    <t>42201-8124588-0</t>
  </si>
  <si>
    <t>11/23/1999</t>
  </si>
  <si>
    <t>0323-2203435</t>
  </si>
  <si>
    <t>areeba.sajjad121@gmail.com</t>
  </si>
  <si>
    <t>05-275242-002@student.bahria.edu.pk</t>
  </si>
  <si>
    <t>House 216, Street 2, Falcon Complex ( PAF Society) Shaheed e Millat Road</t>
  </si>
  <si>
    <t>73</t>
  </si>
  <si>
    <t>0321-2000301</t>
  </si>
  <si>
    <t>95.5</t>
  </si>
  <si>
    <t>05-275242-003</t>
  </si>
  <si>
    <t>JAVERIA HUSSAIN</t>
  </si>
  <si>
    <t>RASHID HUSSAIN</t>
  </si>
  <si>
    <t>42201-9720220-6</t>
  </si>
  <si>
    <t>10/5/2002</t>
  </si>
  <si>
    <t>0332-9922117</t>
  </si>
  <si>
    <t>javeriahssn@gmail.com</t>
  </si>
  <si>
    <t>05-275242-003@student.bahria.edu.pk</t>
  </si>
  <si>
    <t>A-6, Sumaira Avenue, block 16, Gulistan e Jauhar</t>
  </si>
  <si>
    <t>10/29/2024</t>
  </si>
  <si>
    <t>0334-3084414</t>
  </si>
  <si>
    <t>Institute of Professional Psychology (IPP)</t>
  </si>
  <si>
    <t>05-275242-004</t>
  </si>
  <si>
    <t>SAAD AHMED</t>
  </si>
  <si>
    <t>GHULAM AHMED</t>
  </si>
  <si>
    <t>42201-3418629-9</t>
  </si>
  <si>
    <t>9/16/1998</t>
  </si>
  <si>
    <t>0324-8340120</t>
  </si>
  <si>
    <t>saadahmedlodhi98@yahoo.com</t>
  </si>
  <si>
    <t>05-275242-004@student.bahria.edu.pk</t>
  </si>
  <si>
    <t>House S-10, 20th East Street, 10th Staff Lane, DHA Phase-1, Karachi</t>
  </si>
  <si>
    <t>89</t>
  </si>
  <si>
    <t>10/21/2024</t>
  </si>
  <si>
    <t>0314-2156316</t>
  </si>
  <si>
    <t>0336-2419742</t>
  </si>
  <si>
    <t>Institute of Professional Psychology, Karachi</t>
  </si>
  <si>
    <t>05-275242-005</t>
  </si>
  <si>
    <t>ANASA KHAN</t>
  </si>
  <si>
    <t>MANSOOR ALI KHAN</t>
  </si>
  <si>
    <t>45504-0932696-2</t>
  </si>
  <si>
    <t>2/1/2000</t>
  </si>
  <si>
    <t>0333-4950353</t>
  </si>
  <si>
    <t>inasakhan123@gmail.com</t>
  </si>
  <si>
    <t>05-275242-005@student.bahria.edu.pk</t>
  </si>
  <si>
    <t>F-11, real cottages, ghazi road, Lahore</t>
  </si>
  <si>
    <t>LAHORE</t>
  </si>
  <si>
    <t>11/21/2024</t>
  </si>
  <si>
    <t>0336-0331713</t>
  </si>
  <si>
    <t>University of central Punjab</t>
  </si>
  <si>
    <t>99</t>
  </si>
  <si>
    <t>05-275242-006</t>
  </si>
  <si>
    <t>HAFSA JAWED NOOR</t>
  </si>
  <si>
    <t>MUHAMMAD JAWED NOOR</t>
  </si>
  <si>
    <t>42301-4792412-6</t>
  </si>
  <si>
    <t>6/11/2001</t>
  </si>
  <si>
    <t>0304-2344676</t>
  </si>
  <si>
    <t>hafsajawed11@outlook.com</t>
  </si>
  <si>
    <t>05-275242-006@student.bahria.edu.pk</t>
  </si>
  <si>
    <t>Plot 393 Ground Floor block 7/8 C.P Berar Society near Dhoraji Colony, Karachi</t>
  </si>
  <si>
    <t>0300-9290348</t>
  </si>
  <si>
    <t>0331-2649301</t>
  </si>
  <si>
    <t>05-275242-007</t>
  </si>
  <si>
    <t>IRMA MEHROSH</t>
  </si>
  <si>
    <t>TALIB GHOFRAN</t>
  </si>
  <si>
    <t>42101-8554497-8</t>
  </si>
  <si>
    <t>2/13/2000</t>
  </si>
  <si>
    <t>0320-0225028</t>
  </si>
  <si>
    <t>irmamehrosh.im@gmail.com</t>
  </si>
  <si>
    <t>05-275242-007@student.bahria.edu.pk</t>
  </si>
  <si>
    <t>B-132/2, Block 4A, Gulshan e Iqbal, Karachi</t>
  </si>
  <si>
    <t>10/30/2024</t>
  </si>
  <si>
    <t>0322-2264436</t>
  </si>
  <si>
    <t>05-275242-008</t>
  </si>
  <si>
    <t>TEHREEMA KAMAL</t>
  </si>
  <si>
    <t>SHAHID KAMAL</t>
  </si>
  <si>
    <t>42201-4333721-8</t>
  </si>
  <si>
    <t>11/17/2000</t>
  </si>
  <si>
    <t>0323-2723868</t>
  </si>
  <si>
    <t>kamaltehreema@gmail.com</t>
  </si>
  <si>
    <t>05-275242-008@student.bahria.edu.pk</t>
  </si>
  <si>
    <t>Flat no D-3/2, Plot no SB-84, A-one Arcade Gate no. 2, Block 13-C, Gulshan-e-Iqbal, Karachi .</t>
  </si>
  <si>
    <t>78</t>
  </si>
  <si>
    <t>0322-2100631</t>
  </si>
  <si>
    <t>0300-3755070</t>
  </si>
  <si>
    <t>05-275242-009</t>
  </si>
  <si>
    <t>TAHREEM FATIMA</t>
  </si>
  <si>
    <t>MUHAMMAD MOHSIN MALIK</t>
  </si>
  <si>
    <t>42101-8491363-4</t>
  </si>
  <si>
    <t>0332-2499690</t>
  </si>
  <si>
    <t>fatimatahreem50@gmail.com</t>
  </si>
  <si>
    <t>05-275242-009@student.bahria.edu.pk</t>
  </si>
  <si>
    <t>Flat no A309, Kiran Tower, Sector 15 A/2 Buffer zone, North Nazimabad</t>
  </si>
  <si>
    <t>House No 53/4, Sector 16 A, Mohalla KBR, Buffer zone</t>
  </si>
  <si>
    <t>0301-2717013</t>
  </si>
  <si>
    <t>99.5</t>
  </si>
  <si>
    <t>05-275242-010</t>
  </si>
  <si>
    <t>AMMARA SHAKOOR</t>
  </si>
  <si>
    <t>ALTAF SHAKOOR</t>
  </si>
  <si>
    <t>42301-0706355-2</t>
  </si>
  <si>
    <t>1/16/1997</t>
  </si>
  <si>
    <t>0332-2811881</t>
  </si>
  <si>
    <t>ammay1612009@gmail.com</t>
  </si>
  <si>
    <t>05-275242-010@student.bahria.edu.pk</t>
  </si>
  <si>
    <t>236 block b adamjee nagar khatiawar society ,</t>
  </si>
  <si>
    <t>84</t>
  </si>
  <si>
    <t>12/24/2024</t>
  </si>
  <si>
    <t>0302-8270662</t>
  </si>
  <si>
    <t>05-275242-011</t>
  </si>
  <si>
    <t>AYESHA SUBHAN</t>
  </si>
  <si>
    <t>ABDUL SUBHAN KHAN</t>
  </si>
  <si>
    <t>42501-5937038-2</t>
  </si>
  <si>
    <t>5/25/1999</t>
  </si>
  <si>
    <t>0306-2089614</t>
  </si>
  <si>
    <t>ayeshasubhan20@gmail.com</t>
  </si>
  <si>
    <t>05-275242-011@student.bahria.edu.pk</t>
  </si>
  <si>
    <t>M-001, BC-8, Clifton Tower, Block 4, Clifton</t>
  </si>
  <si>
    <t>0300-2526353</t>
  </si>
  <si>
    <t>0301-2300955</t>
  </si>
  <si>
    <t>05-275242-012</t>
  </si>
  <si>
    <t>NEHA KAMAL</t>
  </si>
  <si>
    <t>AUJE KAMAL</t>
  </si>
  <si>
    <t>42201-6564475-0</t>
  </si>
  <si>
    <t>3/27/2002</t>
  </si>
  <si>
    <t>0307-2918081</t>
  </si>
  <si>
    <t>nehaakamaal@gmail.com</t>
  </si>
  <si>
    <t>05-275242-012@student.bahria.edu.pk</t>
  </si>
  <si>
    <t>Building No. 128, Flat No. 1C
Askari 5
Malir Cantt</t>
  </si>
  <si>
    <t>0300-2797271</t>
  </si>
  <si>
    <t>0301-2250755</t>
  </si>
  <si>
    <t>05-275242-013</t>
  </si>
  <si>
    <t>MUNEEZA</t>
  </si>
  <si>
    <t>ALI ANWAR</t>
  </si>
  <si>
    <t>41302-7794851-4</t>
  </si>
  <si>
    <t>3/5/1994</t>
  </si>
  <si>
    <t>0301-3574741</t>
  </si>
  <si>
    <t>muneeza188@gmail.com</t>
  </si>
  <si>
    <t>05-275242-013@student.bahria.edu.pk</t>
  </si>
  <si>
    <t>House No G-62, besides Rabbani Masjid, Veesar Mohla, L.C, Hyderabad</t>
  </si>
  <si>
    <t>P.O. Village Bahar Khan Mirjat, Tehseel Jhando Marri, district Tando Allahyar, Sindh</t>
  </si>
  <si>
    <t>TANDO ALLAHYAR</t>
  </si>
  <si>
    <t>0301-3529005</t>
  </si>
  <si>
    <t>0300-4976715</t>
  </si>
  <si>
    <t>Virtual university of Pakistan</t>
  </si>
  <si>
    <t>05-275242-014</t>
  </si>
  <si>
    <t>MAHNOOR WAHEED</t>
  </si>
  <si>
    <t>MUHAMMAD WAHEED KHAN</t>
  </si>
  <si>
    <t>42201-5150482-4</t>
  </si>
  <si>
    <t>5/8/1999</t>
  </si>
  <si>
    <t>0316-2355181</t>
  </si>
  <si>
    <t>mahnoorwaheedd@gmail.com</t>
  </si>
  <si>
    <t>05-275242-014@student.bahria.edu.pk</t>
  </si>
  <si>
    <t>House no D1-17/1 khokrapar# 2 Malir extension colony</t>
  </si>
  <si>
    <t>0333-3693498</t>
  </si>
  <si>
    <t>0303-2930652</t>
  </si>
  <si>
    <t>05-275242-015</t>
  </si>
  <si>
    <t>RAHIMA NISAR</t>
  </si>
  <si>
    <t>NISAR AHMED</t>
  </si>
  <si>
    <t>45501-9638384-6</t>
  </si>
  <si>
    <t>11/13/2002</t>
  </si>
  <si>
    <t>0303-2757006</t>
  </si>
  <si>
    <t>rahimanisar2002@gmail.com</t>
  </si>
  <si>
    <t>05-275242-015@student.bahria.edu.pk</t>
  </si>
  <si>
    <t>House No 53-A-1, Rest Camp Road, Near KUTC Office, Karachi Cantt</t>
  </si>
  <si>
    <t>11/5/2024</t>
  </si>
  <si>
    <t>0300-3768441</t>
  </si>
  <si>
    <t>0303-2555981</t>
  </si>
  <si>
    <t>05-275242-016</t>
  </si>
  <si>
    <t>SYEDA QURATULAIN HASSAN</t>
  </si>
  <si>
    <t>AGHA HASSAN RAZA</t>
  </si>
  <si>
    <t>42201-3931344-8</t>
  </si>
  <si>
    <t>4/3/2000</t>
  </si>
  <si>
    <t>0324-3374651</t>
  </si>
  <si>
    <t>hsyedaquratulain@gmail.com</t>
  </si>
  <si>
    <t>05-275242-016@student.bahria.edu.pk</t>
  </si>
  <si>
    <t>Flat No. 401,Firdous Appartment, Nazrat Road, soldir bazar No. 3, Garden East, Karachi.</t>
  </si>
  <si>
    <t>0333-2217524</t>
  </si>
  <si>
    <t>0315-2510401</t>
  </si>
  <si>
    <t>Mohammad Ali Jinnah University</t>
  </si>
  <si>
    <t>05-275242-017</t>
  </si>
  <si>
    <t>DUA BALOCH</t>
  </si>
  <si>
    <t>MUHAMMAD BILAL</t>
  </si>
  <si>
    <t>42101-3764612-0</t>
  </si>
  <si>
    <t>9/15/2000</t>
  </si>
  <si>
    <t>0316-8073797</t>
  </si>
  <si>
    <t>duabaloch1509@gmail.com</t>
  </si>
  <si>
    <t>05-275242-017@student.bahria.edu.pk</t>
  </si>
  <si>
    <t>5-B, 4/7 Nazimabad, Karachi</t>
  </si>
  <si>
    <t>KHUZDAR</t>
  </si>
  <si>
    <t>80</t>
  </si>
  <si>
    <t>7/21/2026</t>
  </si>
  <si>
    <t>0335-1337799</t>
  </si>
  <si>
    <t>05-275242-018</t>
  </si>
  <si>
    <t>WARDA IMRAN</t>
  </si>
  <si>
    <t>42201-7254064-0</t>
  </si>
  <si>
    <t>8/20/1999</t>
  </si>
  <si>
    <t>0321-3404155</t>
  </si>
  <si>
    <t>warda.imran1@gmail.com</t>
  </si>
  <si>
    <t>05-275242-018@student.bahria.edu.pk</t>
  </si>
  <si>
    <t>C-66 Block A KDA Officers co-operative housing society near National Stadium, Karachi</t>
  </si>
  <si>
    <t>0333-2266785</t>
  </si>
  <si>
    <t>TED University</t>
  </si>
  <si>
    <t>05-275242-019</t>
  </si>
  <si>
    <t>RIFA MOHABAT ALI</t>
  </si>
  <si>
    <t>MOHABAT ALI</t>
  </si>
  <si>
    <t>41406-8469177-2</t>
  </si>
  <si>
    <t>12/25/2000</t>
  </si>
  <si>
    <t>0323-3163485</t>
  </si>
  <si>
    <t>rifamohabbatali@yahoo.com</t>
  </si>
  <si>
    <t>05-275242-019@student.bahria.edu.pk</t>
  </si>
  <si>
    <t>Flat # i-06 Evershine Square, Gulshan-e-Iqbal Block 10, Karachi</t>
  </si>
  <si>
    <t>Village Karimabad, Thatta</t>
  </si>
  <si>
    <t>THATTA</t>
  </si>
  <si>
    <t>10/14/2024</t>
  </si>
  <si>
    <t>0318-2333635</t>
  </si>
  <si>
    <t>05-275242-020</t>
  </si>
  <si>
    <t>SADIYA MAHMOOD</t>
  </si>
  <si>
    <t>HASSAN MAHMOOD</t>
  </si>
  <si>
    <t>56503-4227402-6</t>
  </si>
  <si>
    <t>1/29/2000</t>
  </si>
  <si>
    <t>0305-9292257</t>
  </si>
  <si>
    <t>sadiyam777@gmail.com</t>
  </si>
  <si>
    <t>05-275242-020@student.bahria.edu.pk</t>
  </si>
  <si>
    <t>House # 61/1/2, Sheet # 23 Model Colony Malir Cantt, Karachi.</t>
  </si>
  <si>
    <t>Village;Mohd Sharif Bhinder , Deh ;Jarandi , P/O Mirpur Sakro , Tehsil; Ghorabari , District; Thatta, Sindh.</t>
  </si>
  <si>
    <t>0302-6110563</t>
  </si>
  <si>
    <t>Islamia University Of Bahalwapur.</t>
  </si>
  <si>
    <t>05-275241-001</t>
  </si>
  <si>
    <t>MARYAM HANIF</t>
  </si>
  <si>
    <t>MUHAMMAD HANIF</t>
  </si>
  <si>
    <t>42301-8053464-6</t>
  </si>
  <si>
    <t>8/31/1998</t>
  </si>
  <si>
    <t>0322-2989868</t>
  </si>
  <si>
    <t>maryamhanif21@gmail.com</t>
  </si>
  <si>
    <t>05-275241-001@student.bahria.edu.pk</t>
  </si>
  <si>
    <t>HOUSE 96-B, FIRST FLOOR, AL-MURTAZA HOMES, SYEDNA IDREES ROAD, SHABBIRABAD, KARACHI.</t>
  </si>
  <si>
    <t>Shaheed Zulfikar Ali Bhutto Institute of Science and Technology</t>
  </si>
  <si>
    <t>05-275241-002</t>
  </si>
  <si>
    <t>AUNZILA SHEIKH</t>
  </si>
  <si>
    <t>MUHAMMAD ASLAM</t>
  </si>
  <si>
    <t>42201-6180851-8</t>
  </si>
  <si>
    <t>8/25/2001</t>
  </si>
  <si>
    <t>0302-2521698</t>
  </si>
  <si>
    <t>aunzila.sheikh2001@gmail.com</t>
  </si>
  <si>
    <t>05-275241-002@student.bahria.edu.pk</t>
  </si>
  <si>
    <t>Jason gulshan gala apartment block- 11 gulshan-e-iqbal karachi</t>
  </si>
  <si>
    <t>House no . 752 AREA 37-B Landhi karachi</t>
  </si>
  <si>
    <t>5/24/2024</t>
  </si>
  <si>
    <t>0300-2021542</t>
  </si>
  <si>
    <t>0306-2653664</t>
  </si>
  <si>
    <t>05-275241-003</t>
  </si>
  <si>
    <t>FAIZA AMIN</t>
  </si>
  <si>
    <t>MUHAMMAD AMIN</t>
  </si>
  <si>
    <t>42201-0227248-6</t>
  </si>
  <si>
    <t>6/3/1999</t>
  </si>
  <si>
    <t>0333-2777056</t>
  </si>
  <si>
    <t>faiza.amin800@gmail.com</t>
  </si>
  <si>
    <t>05-275241-003@student.bahria.edu.pk</t>
  </si>
  <si>
    <t>A-139 block 2, Gulshan e Iqbal Karachi.</t>
  </si>
  <si>
    <t>R-32, block 13D1, Gulshan e Iqbal, Karachi.</t>
  </si>
  <si>
    <t>9/17/2026</t>
  </si>
  <si>
    <t>4/30/2024</t>
  </si>
  <si>
    <t>0343-2357677</t>
  </si>
  <si>
    <t>0333-2984649</t>
  </si>
  <si>
    <t>05-275241-004</t>
  </si>
  <si>
    <t>MARIUM HUSSAIN</t>
  </si>
  <si>
    <t>MUHAMMAD HUSSAIN</t>
  </si>
  <si>
    <t>42301-6027491-0</t>
  </si>
  <si>
    <t>6/4/2000</t>
  </si>
  <si>
    <t>0314-2300260</t>
  </si>
  <si>
    <t>mariumhussain4620@gmail.com</t>
  </si>
  <si>
    <t>05-275241-004@student.bahria.edu.pk</t>
  </si>
  <si>
    <t>1 J, 42/5, Noor ul Hassan Manzil, 3rd Floor, Nazimabad Block 1, Karachi.</t>
  </si>
  <si>
    <t>10/7/2026</t>
  </si>
  <si>
    <t>0335-2351432</t>
  </si>
  <si>
    <t>05-275241-005</t>
  </si>
  <si>
    <t>AMBER NADEEM</t>
  </si>
  <si>
    <t>NADEEM ASGHAR</t>
  </si>
  <si>
    <t>42101-5565606-0</t>
  </si>
  <si>
    <t>2/25/2001</t>
  </si>
  <si>
    <t>0302-1224423</t>
  </si>
  <si>
    <t>ambernadeem42@gmail.com</t>
  </si>
  <si>
    <t>05-275241-005@student.bahria.edu.pk</t>
  </si>
  <si>
    <t>Villa 906, Iqbal Villa, Street 18, Precinct 2, Bahria Town, Karachi.</t>
  </si>
  <si>
    <t>9/26/2024</t>
  </si>
  <si>
    <t>0334-2499503</t>
  </si>
  <si>
    <t>0320-9251497</t>
  </si>
  <si>
    <t>05-275241-006</t>
  </si>
  <si>
    <t>ALI SHAH HADI BAWANI</t>
  </si>
  <si>
    <t>HADI</t>
  </si>
  <si>
    <t>42101-6038451-3</t>
  </si>
  <si>
    <t>4/6/1999</t>
  </si>
  <si>
    <t>0320-8213101</t>
  </si>
  <si>
    <t>alishahbawani01@gmail.com</t>
  </si>
  <si>
    <t>05-275241-006@student.bahria.edu.pk</t>
  </si>
  <si>
    <t>G2, AL KARIMI GARDEN, 407 VIOLET STREET, GARDEN EAST, KARACHI</t>
  </si>
  <si>
    <t>0332-3282939</t>
  </si>
  <si>
    <t>05-275241-007</t>
  </si>
  <si>
    <t>MAHEERA QUADRI</t>
  </si>
  <si>
    <t>AMIR SALEEM QUADRI</t>
  </si>
  <si>
    <t>42201-8264277-6</t>
  </si>
  <si>
    <t>9/7/1999</t>
  </si>
  <si>
    <t>0336-0361482</t>
  </si>
  <si>
    <t>maheeraquadri1234@gmail.com</t>
  </si>
  <si>
    <t>05-275241-007@student.bahria.edu.pk</t>
  </si>
  <si>
    <t>House D40/2, GULSHAN BLOCK 4</t>
  </si>
  <si>
    <t>6/28/2024</t>
  </si>
  <si>
    <t>0335-2855736</t>
  </si>
  <si>
    <t>94.25</t>
  </si>
  <si>
    <t>8/27/2024</t>
  </si>
  <si>
    <t>05-275241-009</t>
  </si>
  <si>
    <t>SASHA AMIR</t>
  </si>
  <si>
    <t>AMIR AZIZ</t>
  </si>
  <si>
    <t>42201-2020408-6</t>
  </si>
  <si>
    <t>0336-2146486</t>
  </si>
  <si>
    <t>sashaamir000@gmail.com</t>
  </si>
  <si>
    <t>05-275241-009@student.bahria.edu.pk</t>
  </si>
  <si>
    <t>Flat # 201-202 Mustafa terrace bahadurabad chorangi, Karachi</t>
  </si>
  <si>
    <t>0334-0128227</t>
  </si>
  <si>
    <t>0345-6477407</t>
  </si>
  <si>
    <t>05-275241-010</t>
  </si>
  <si>
    <t>RUMAINA PYARALI</t>
  </si>
  <si>
    <t>PYAR ALI</t>
  </si>
  <si>
    <t>42101-5838800-8</t>
  </si>
  <si>
    <t>4/19/2001</t>
  </si>
  <si>
    <t>0335-2868916</t>
  </si>
  <si>
    <t>rumaina19@gmail.com</t>
  </si>
  <si>
    <t>05-275241-010@student.bahria.edu.pk</t>
  </si>
  <si>
    <t>KA2-203, Karimabad Colony, FB Area Block 3, Karachi</t>
  </si>
  <si>
    <t>6/19/2026</t>
  </si>
  <si>
    <t>5/14/2024</t>
  </si>
  <si>
    <t>0300-9219041</t>
  </si>
  <si>
    <t>05-275241-011</t>
  </si>
  <si>
    <t>NEHA</t>
  </si>
  <si>
    <t>IRFAN NOOR MUHAMMAD</t>
  </si>
  <si>
    <t>42000-4808656-0</t>
  </si>
  <si>
    <t>0334-3071114</t>
  </si>
  <si>
    <t>nehairfan918@gmail.com</t>
  </si>
  <si>
    <t>05-275241-011@student.bahria.edu.pk</t>
  </si>
  <si>
    <t>Flat # D-5, M.L Plaza, Jamshed Road, Block- 3, Karachi</t>
  </si>
  <si>
    <t>4/21/2026</t>
  </si>
  <si>
    <t>7/8/2024</t>
  </si>
  <si>
    <t>0345-2240355</t>
  </si>
  <si>
    <t>0333-3374134</t>
  </si>
  <si>
    <t>95.25</t>
  </si>
  <si>
    <t>05-275241-012</t>
  </si>
  <si>
    <t>FILZAH MAHMOOD</t>
  </si>
  <si>
    <t>MIRZA MAHMOOD BAIG</t>
  </si>
  <si>
    <t>42101-1429362-2</t>
  </si>
  <si>
    <t>12/21/2000</t>
  </si>
  <si>
    <t>0336-2166772</t>
  </si>
  <si>
    <t>filzahmb@gmail.com</t>
  </si>
  <si>
    <t>05-275241-012@student.bahria.edu.pk</t>
  </si>
  <si>
    <t>House no. A-132
Block 17, Federal B Area
Karachi, Pakistan</t>
  </si>
  <si>
    <t>7/5/2024</t>
  </si>
  <si>
    <t>0300-0201873</t>
  </si>
  <si>
    <t>05-275241-013</t>
  </si>
  <si>
    <t>NAWAL AAMIR</t>
  </si>
  <si>
    <t>AAMIR AHMED KHAN</t>
  </si>
  <si>
    <t>42101-4010655-4</t>
  </si>
  <si>
    <t>12/9/2001</t>
  </si>
  <si>
    <t>0322-2130130</t>
  </si>
  <si>
    <t>nawalaamir73@gmail.com</t>
  </si>
  <si>
    <t>05-275241-013@student.bahria.edu.pk</t>
  </si>
  <si>
    <t>House no A-58, Block 9, Yaseenabad</t>
  </si>
  <si>
    <t>0322-2584953</t>
  </si>
  <si>
    <t>05-275241-014</t>
  </si>
  <si>
    <t>RAJNI</t>
  </si>
  <si>
    <t>BHAGWAN DAS</t>
  </si>
  <si>
    <t>44104-4670977-4</t>
  </si>
  <si>
    <t>10/3/1997</t>
  </si>
  <si>
    <t>0300-0815723</t>
  </si>
  <si>
    <t>03000815723r@gmail.com</t>
  </si>
  <si>
    <t>05-275241-014@student.bahria.edu.pk</t>
  </si>
  <si>
    <t>21 street, A area, Qayyumanbad Karachi</t>
  </si>
  <si>
    <t>UMER KOT</t>
  </si>
  <si>
    <t>0332-2061670</t>
  </si>
  <si>
    <t>05-275241-015</t>
  </si>
  <si>
    <t>RAJJA AMEER</t>
  </si>
  <si>
    <t>AMEER AHMED KHAN</t>
  </si>
  <si>
    <t>42201-5250226-6</t>
  </si>
  <si>
    <t>11/16/2000</t>
  </si>
  <si>
    <t>0333-3462630</t>
  </si>
  <si>
    <t>rajjakhan16@gmail.com</t>
  </si>
  <si>
    <t>05-275241-015@student.bahria.edu.pk</t>
  </si>
  <si>
    <t>Gulshan-e-iqbal 13/D-2 HouseB-131</t>
  </si>
  <si>
    <t>0333-9676306</t>
  </si>
  <si>
    <t>0334-9676306</t>
  </si>
  <si>
    <t>97.25</t>
  </si>
  <si>
    <t>05-275241-016</t>
  </si>
  <si>
    <t>AMMARA HABIB</t>
  </si>
  <si>
    <t>MUHAMMAD HABIB AHMED</t>
  </si>
  <si>
    <t>42301-2904578-6</t>
  </si>
  <si>
    <t>12/6/2000</t>
  </si>
  <si>
    <t>0336-3037203</t>
  </si>
  <si>
    <t>ammarahabib613@gmail.com</t>
  </si>
  <si>
    <t>05-275241-016@student.bahria.edu.pk</t>
  </si>
  <si>
    <t>E-98 Defence View phase II, Shaheed-e-Millat, Express Way, Karachi</t>
  </si>
  <si>
    <t>9/25/2024</t>
  </si>
  <si>
    <t>0300-2447424</t>
  </si>
  <si>
    <t>Department of Psychology, University of Karachi</t>
  </si>
  <si>
    <t>05-275241-017</t>
  </si>
  <si>
    <t>MALAIKA NADEEM</t>
  </si>
  <si>
    <t>NADEEM ZIA</t>
  </si>
  <si>
    <t>61101-6137411-6</t>
  </si>
  <si>
    <t>2/22/2000</t>
  </si>
  <si>
    <t>0346-0314994</t>
  </si>
  <si>
    <t>malaaaika@gmail.com</t>
  </si>
  <si>
    <t>05-275241-017@student.bahria.edu.pk</t>
  </si>
  <si>
    <t>Flat no. B-2/9, usman terrace, metroville 3, abul hasan isphani road</t>
  </si>
  <si>
    <t>ISLAMABAD</t>
  </si>
  <si>
    <t>0302-2154610</t>
  </si>
  <si>
    <t>0333-5620710</t>
  </si>
  <si>
    <t>05-275241-018</t>
  </si>
  <si>
    <t>MAHA MAHMOOD</t>
  </si>
  <si>
    <t>MAHMOOD HUSSAIN BHATTI</t>
  </si>
  <si>
    <t>42301-0398133-6</t>
  </si>
  <si>
    <t>8/1/1998</t>
  </si>
  <si>
    <t>0309-4550157</t>
  </si>
  <si>
    <t>mahamahmood98@yahoo.com</t>
  </si>
  <si>
    <t>05-275241-018@student.bahria.edu.pk</t>
  </si>
  <si>
    <t>C-57, Sunny Heights Apartment, Rashid Minhas Road, Block 10A, Gulshan-e-Iqbal</t>
  </si>
  <si>
    <t>83</t>
  </si>
  <si>
    <t>3/25/2024</t>
  </si>
  <si>
    <t>0319-7545707</t>
  </si>
  <si>
    <t>05-275241-019</t>
  </si>
  <si>
    <t>NIMRA BIBI</t>
  </si>
  <si>
    <t>RAJA MEHMOOD HUSSAIN</t>
  </si>
  <si>
    <t>42301-3660157-6</t>
  </si>
  <si>
    <t>3/31/2001</t>
  </si>
  <si>
    <t>0307-9336463</t>
  </si>
  <si>
    <t>nimramehmood33@gmail.com</t>
  </si>
  <si>
    <t>05-275241-019@student.bahria.edu.pk</t>
  </si>
  <si>
    <t>House#554,Shireen Jinnah Colony 1, Clifton Karachi South</t>
  </si>
  <si>
    <t>6/16/2026</t>
  </si>
  <si>
    <t>0349-2940023</t>
  </si>
  <si>
    <t>87.75</t>
  </si>
  <si>
    <t>05-275241-020</t>
  </si>
  <si>
    <t>RAMSHA SIDDIQUI</t>
  </si>
  <si>
    <t>MUHAMMAD AMIN SIDDIQUI</t>
  </si>
  <si>
    <t>42201-0984647-0</t>
  </si>
  <si>
    <t>7/5/1997</t>
  </si>
  <si>
    <t>0332-3125685</t>
  </si>
  <si>
    <t>ramshasiddiqui33@gmail.com</t>
  </si>
  <si>
    <t>05-275241-020@student.bahria.edu.pk</t>
  </si>
  <si>
    <t>A-405, block 15, Gulistan-e-Jauhar, Karachi</t>
  </si>
  <si>
    <t>3/19/2024</t>
  </si>
  <si>
    <t>0322-2035212</t>
  </si>
  <si>
    <t>90.75</t>
  </si>
  <si>
    <t>05-275241-021</t>
  </si>
  <si>
    <t>FARIYA HIJAB LODHI</t>
  </si>
  <si>
    <t>RIZWAN MUSTAFA KHAN LODHI</t>
  </si>
  <si>
    <t>42501-6591013-4</t>
  </si>
  <si>
    <t>0334-3037506</t>
  </si>
  <si>
    <t>hijabfariya@gmail.com</t>
  </si>
  <si>
    <t>05-275241-021@student.bahria.edu.pk</t>
  </si>
  <si>
    <t>R#1311, B#14, F.B Area, Karachi</t>
  </si>
  <si>
    <t>C-24, Cantt Bazar, Malir Cantt</t>
  </si>
  <si>
    <t>0301-8472062</t>
  </si>
  <si>
    <t>0300-8998379</t>
  </si>
  <si>
    <t>05-275241-022</t>
  </si>
  <si>
    <t>ALIZA FATIMA</t>
  </si>
  <si>
    <t>RASHID ALI</t>
  </si>
  <si>
    <t>42201-9702247-2</t>
  </si>
  <si>
    <t>9/20/2001</t>
  </si>
  <si>
    <t>0334-3050305</t>
  </si>
  <si>
    <t>alizafatima.co@gmail.com</t>
  </si>
  <si>
    <t>05-275241-022@student.bahria.edu.pk</t>
  </si>
  <si>
    <t>Block 10-A, Saima Classic Appartment, Flat# A-209, Main Rashid Minhas Road, Johar Morr, Gulshan-e-Iqbal, Karachi</t>
  </si>
  <si>
    <t>0300-2123681</t>
  </si>
  <si>
    <t>0344-8130719</t>
  </si>
  <si>
    <t>05-275241-023</t>
  </si>
  <si>
    <t>ARIBA OMER</t>
  </si>
  <si>
    <t>MUHAMMAD OMER</t>
  </si>
  <si>
    <t>42201-5630175-8</t>
  </si>
  <si>
    <t>8/2/1999</t>
  </si>
  <si>
    <t>0336-6120101</t>
  </si>
  <si>
    <t>aribaomer8@gmail.com</t>
  </si>
  <si>
    <t>05-275241-023@student.bahria.edu.pk</t>
  </si>
  <si>
    <t>147/D, Block 2, P.E.C.H.S. Karachi</t>
  </si>
  <si>
    <t>4/24/2024</t>
  </si>
  <si>
    <t>0313-1187106</t>
  </si>
  <si>
    <t>0307-0154630</t>
  </si>
  <si>
    <t>05-275241-024</t>
  </si>
  <si>
    <t>TUBA ABDUL RAHMAN</t>
  </si>
  <si>
    <t>TAHIR SULTAN SHAMSI</t>
  </si>
  <si>
    <t>42301-0364994-0</t>
  </si>
  <si>
    <t>2/22/1994</t>
  </si>
  <si>
    <t>0322-2491400</t>
  </si>
  <si>
    <t>tubarehman2013@gmail.com</t>
  </si>
  <si>
    <t>05-275241-024@student.bahria.edu.pk</t>
  </si>
  <si>
    <t>House#117, Block 3, SirajuDaula Road, Bahadurabad.</t>
  </si>
  <si>
    <t>0320-2020267</t>
  </si>
  <si>
    <t>International Open University</t>
  </si>
  <si>
    <t>05-275241-025</t>
  </si>
  <si>
    <t>SUBH E DIL SHAHID</t>
  </si>
  <si>
    <t>SHAHID AHMED</t>
  </si>
  <si>
    <t>42401-9009777-2</t>
  </si>
  <si>
    <t>3/1/2001</t>
  </si>
  <si>
    <t>0306-1556791</t>
  </si>
  <si>
    <t>subhedilshahid@gmail.com</t>
  </si>
  <si>
    <t>05-275241-025@student.bahria.edu.pk</t>
  </si>
  <si>
    <t>R- 510 15A/2 Buffer zone North Nazimabad Karachi</t>
  </si>
  <si>
    <t>8/20/2026</t>
  </si>
  <si>
    <t>0323-3338360</t>
  </si>
  <si>
    <t>05-275241-026</t>
  </si>
  <si>
    <t>MARYAM KUBRA</t>
  </si>
  <si>
    <t>37401-0714839-2</t>
  </si>
  <si>
    <t>0340-2668471</t>
  </si>
  <si>
    <t>mariumkubra336@gmail.com</t>
  </si>
  <si>
    <t>05-275241-026@student.bahria.edu.pk</t>
  </si>
  <si>
    <t>Block #21,Flat #01 Majeed sre Naval Colony National Stadium Road Dalmiyan karachi</t>
  </si>
  <si>
    <t>8/19/2026</t>
  </si>
  <si>
    <t>0333-5450942</t>
  </si>
  <si>
    <t>Institute Of Professional Psychology Bahria University Karachi Campus</t>
  </si>
  <si>
    <t>05-275241-027</t>
  </si>
  <si>
    <t>ANIKA</t>
  </si>
  <si>
    <t>MUHAMMAD NAEEM</t>
  </si>
  <si>
    <t>42301-5740493-0</t>
  </si>
  <si>
    <t>9/29/1996</t>
  </si>
  <si>
    <t>0302-2223192</t>
  </si>
  <si>
    <t>anikanaeem96@gmail.com</t>
  </si>
  <si>
    <t>05-275241-027@student.bahria.edu.pk</t>
  </si>
  <si>
    <t>Flat#3, Plot 8C, street A, Saba commercial DHA Phase 5 extension, Karachi</t>
  </si>
  <si>
    <t>0337-8031643</t>
  </si>
  <si>
    <t>0333-2443331</t>
  </si>
  <si>
    <t>05-275241-028</t>
  </si>
  <si>
    <t>SEEMA GUL</t>
  </si>
  <si>
    <t>NASIM GUL</t>
  </si>
  <si>
    <t>15602-5620154-6</t>
  </si>
  <si>
    <t>3/18/2000</t>
  </si>
  <si>
    <t>0349-8317007</t>
  </si>
  <si>
    <t>gulseema2000@gmail.com</t>
  </si>
  <si>
    <t>05-275241-028@student.bahria.edu.pk</t>
  </si>
  <si>
    <t>Flat 2nd floor plot C-9 Central government employees cooperative housing scheme CGECHS Gulshan iqbal block 10-A karachi</t>
  </si>
  <si>
    <t>College colony saidu sharif swat</t>
  </si>
  <si>
    <t>SWAT</t>
  </si>
  <si>
    <t>0345-9527060</t>
  </si>
  <si>
    <t>0346-9403812</t>
  </si>
  <si>
    <t>University of Swat Women campus</t>
  </si>
  <si>
    <t>05-275232-001</t>
  </si>
  <si>
    <t>ZEENIA RAHIM</t>
  </si>
  <si>
    <t>RAHIM WAZIR ALI</t>
  </si>
  <si>
    <t>42201-8013594-6</t>
  </si>
  <si>
    <t>12/5/2000</t>
  </si>
  <si>
    <t>0345-2061864</t>
  </si>
  <si>
    <t>zeeniarahim@rocketmail.com</t>
  </si>
  <si>
    <t>05-275232-001@student.bahria.edu.pk</t>
  </si>
  <si>
    <t>E-9 LAKHANI TOWER GARDEN WEST. NISHTER ROAD</t>
  </si>
  <si>
    <t>0315-2332129</t>
  </si>
  <si>
    <t>05-275232-002</t>
  </si>
  <si>
    <t>SALAR FAZLE RABBI</t>
  </si>
  <si>
    <t>A H FAZLE RABBI</t>
  </si>
  <si>
    <t>42201-7989679-9</t>
  </si>
  <si>
    <t>8/18/1998</t>
  </si>
  <si>
    <t>0334-3980787</t>
  </si>
  <si>
    <t>salarfazlerabbi@gmail.com</t>
  </si>
  <si>
    <t>05-275232-002@student.bahria.edu.pk</t>
  </si>
  <si>
    <t>House No: A-108, BLOCK-19 GULSHAN-E-iQBAL KARACHI, W.C.H.S</t>
  </si>
  <si>
    <t>10/17/2025</t>
  </si>
  <si>
    <t>0331-2223106</t>
  </si>
  <si>
    <t>0335-3284411</t>
  </si>
  <si>
    <t>05-275232-003</t>
  </si>
  <si>
    <t>AYESHA FAYYAZ</t>
  </si>
  <si>
    <t>FAYYAZ AHMED</t>
  </si>
  <si>
    <t>34601-8956420-6</t>
  </si>
  <si>
    <t>12/13/1998</t>
  </si>
  <si>
    <t>0348-2476837</t>
  </si>
  <si>
    <t>ayeshafayyaz1298@gmail.com</t>
  </si>
  <si>
    <t>05-275232-003@student.bahria.edu.pk</t>
  </si>
  <si>
    <t>Flat No: E-3, Doctor's Colony, JPMC, Karachi</t>
  </si>
  <si>
    <t>10/2/2025</t>
  </si>
  <si>
    <t>0340-0297098</t>
  </si>
  <si>
    <t>05-275232-004</t>
  </si>
  <si>
    <t>SANA JAWED</t>
  </si>
  <si>
    <t>SYED JAWED HUSSAIN</t>
  </si>
  <si>
    <t>42501-6053950-6</t>
  </si>
  <si>
    <t>8/3/2000</t>
  </si>
  <si>
    <t>0335-2254991</t>
  </si>
  <si>
    <t>sanajawed999@gmail.com</t>
  </si>
  <si>
    <t>05-275232-004@student.bahria.edu.pk</t>
  </si>
  <si>
    <t>House no. R-186, Police Society, Sector 45 A, Gulzar-e-Hijri Scheme 33, Karachi.</t>
  </si>
  <si>
    <t>1/15/2026</t>
  </si>
  <si>
    <t>0300-2432740</t>
  </si>
  <si>
    <t>05-275232-005</t>
  </si>
  <si>
    <t>BILAL SAEED</t>
  </si>
  <si>
    <t>ABUBAKAR SAEED</t>
  </si>
  <si>
    <t>42201-1096067-5</t>
  </si>
  <si>
    <t>2/26/2001</t>
  </si>
  <si>
    <t>0316-1613789</t>
  </si>
  <si>
    <t>bilalsaeed.2k1@gmail.com</t>
  </si>
  <si>
    <t>05-275232-005@student.bahria.edu.pk</t>
  </si>
  <si>
    <t>House B86, Sector W2, Gulshan-e-Maymar, Karachi,Sindh</t>
  </si>
  <si>
    <t>11/7/2023</t>
  </si>
  <si>
    <t>0315-7313746</t>
  </si>
  <si>
    <t>05-275232-006</t>
  </si>
  <si>
    <t>QIRAT FATANI</t>
  </si>
  <si>
    <t>MUHAMMAD FAISAL</t>
  </si>
  <si>
    <t>42201-6815046-2</t>
  </si>
  <si>
    <t>12/12/2001</t>
  </si>
  <si>
    <t>0321-2862861</t>
  </si>
  <si>
    <t>qiratfatani@gmail.com</t>
  </si>
  <si>
    <t>05-275232-006@student.bahria.edu.pk</t>
  </si>
  <si>
    <t>Plot 14, civil lines 8, Flat 901, Block A, Mehran Luxuria Apartments, civil lines</t>
  </si>
  <si>
    <t>9/1/2025</t>
  </si>
  <si>
    <t>0321-8713789</t>
  </si>
  <si>
    <t>0321-2888893</t>
  </si>
  <si>
    <t>96.25</t>
  </si>
  <si>
    <t>05-275232-007</t>
  </si>
  <si>
    <t>MAHA FATIMA RIZWAN</t>
  </si>
  <si>
    <t>RIZWAN AHMED</t>
  </si>
  <si>
    <t>42201-3396333-4</t>
  </si>
  <si>
    <t>1/3/1999</t>
  </si>
  <si>
    <t>0336-8495285</t>
  </si>
  <si>
    <t>maharizwan3@gmail.com</t>
  </si>
  <si>
    <t>05-275232-007@student.bahria.edu.pk</t>
  </si>
  <si>
    <t>Gulshan-e-Iqbal Karachi Pakistan</t>
  </si>
  <si>
    <t>0300-2390215</t>
  </si>
  <si>
    <t>0345-3278677</t>
  </si>
  <si>
    <t>0333-7558425</t>
  </si>
  <si>
    <t>05-275232-008</t>
  </si>
  <si>
    <t>KALSOOM MANZOOR</t>
  </si>
  <si>
    <t>SYED MANZOOR AHMED SHAKERZAI</t>
  </si>
  <si>
    <t>54303-8168295-6</t>
  </si>
  <si>
    <t>3/6/2001</t>
  </si>
  <si>
    <t>0313-9221162</t>
  </si>
  <si>
    <t>kulsums415@gmail.com</t>
  </si>
  <si>
    <t>05-275232-008@student.bahria.edu.pk</t>
  </si>
  <si>
    <t>Apartment no. 201, DANY Icon, Near Marriott Hotel main Clifton Rd, Clifton, Karachi</t>
  </si>
  <si>
    <t>Qilla Syed Muhammad Ilyas, Airport Rd, Quetta, Balochistan</t>
  </si>
  <si>
    <t>PISHIN</t>
  </si>
  <si>
    <t>11/2/2023</t>
  </si>
  <si>
    <t>0320-8000313</t>
  </si>
  <si>
    <t>Institute of Professional Psychology, Bahria University Karachi Campus</t>
  </si>
  <si>
    <t>05-275232-009</t>
  </si>
  <si>
    <t>ANUSHAY SHEHZAD</t>
  </si>
  <si>
    <t>SHEHZAD RAZA</t>
  </si>
  <si>
    <t>42201-2982028-4</t>
  </si>
  <si>
    <t>12/14/1999</t>
  </si>
  <si>
    <t>0334-0229222</t>
  </si>
  <si>
    <t>anushayshehzad@gmail.com</t>
  </si>
  <si>
    <t>05-275232-009@student.bahria.edu.pk</t>
  </si>
  <si>
    <t>c 32/4 KDA SCHEME 1</t>
  </si>
  <si>
    <t>11/8/2023</t>
  </si>
  <si>
    <t>0321-9222782</t>
  </si>
  <si>
    <t>05-275232-010</t>
  </si>
  <si>
    <t>MADIHA TANVEER</t>
  </si>
  <si>
    <t>TANVEER LATIF</t>
  </si>
  <si>
    <t>42401-7988044-0</t>
  </si>
  <si>
    <t>1/30/2000</t>
  </si>
  <si>
    <t>0345-8862410</t>
  </si>
  <si>
    <t>madiha2901@gmail.com</t>
  </si>
  <si>
    <t>05-275232-010@student.bahria.edu.pk</t>
  </si>
  <si>
    <t>house no. 35/4 block 19 RH Pizza street model colony karachi</t>
  </si>
  <si>
    <t>0332-3678307</t>
  </si>
  <si>
    <t>institute of professional psychology</t>
  </si>
  <si>
    <t>05-275232-011</t>
  </si>
  <si>
    <t>AAYAAT IMAD</t>
  </si>
  <si>
    <t>IMAD AZHAR</t>
  </si>
  <si>
    <t>42101-2105576-6</t>
  </si>
  <si>
    <t>7/31/1997</t>
  </si>
  <si>
    <t>0332-1312409</t>
  </si>
  <si>
    <t>aayaat01@gmail.com</t>
  </si>
  <si>
    <t>05-275232-011@student.bahria.edu.pk</t>
  </si>
  <si>
    <t>Flat 101, building 2-C, lane 12, Bukhari commercial, phase 6, DHA, Karachi</t>
  </si>
  <si>
    <t>10/22/2025</t>
  </si>
  <si>
    <t>11/23/2023</t>
  </si>
  <si>
    <t>0323-8221877</t>
  </si>
  <si>
    <t>0333-0309599</t>
  </si>
  <si>
    <t>05-275232-012</t>
  </si>
  <si>
    <t>ZIRREHMAH IMRAN</t>
  </si>
  <si>
    <t>IMRAN ALI</t>
  </si>
  <si>
    <t>42201-4963703-4</t>
  </si>
  <si>
    <t>11/3/1998</t>
  </si>
  <si>
    <t>0331-2489197</t>
  </si>
  <si>
    <t>zirrehmahimran23@gmail.com</t>
  </si>
  <si>
    <t>05-275232-012@student.bahria.edu.pk</t>
  </si>
  <si>
    <t>98-B, near PECHS Community Hall, block 2, PECHS, Karachi</t>
  </si>
  <si>
    <t>82</t>
  </si>
  <si>
    <t>0321-3760041</t>
  </si>
  <si>
    <t>0300-2891977</t>
  </si>
  <si>
    <t>05-275232-013</t>
  </si>
  <si>
    <t>AMNA KHURRAM</t>
  </si>
  <si>
    <t>KHURRAM YOUNUS</t>
  </si>
  <si>
    <t>42201-4113501-4</t>
  </si>
  <si>
    <t>10/13/2001</t>
  </si>
  <si>
    <t>0332-5253040</t>
  </si>
  <si>
    <t>amna.khurram2001@gmail.com</t>
  </si>
  <si>
    <t>05-275232-013@student.bahria.edu.pk</t>
  </si>
  <si>
    <t>43 11/ A1 PECHS Society Block 6 first floor</t>
  </si>
  <si>
    <t>0321-2075085</t>
  </si>
  <si>
    <t>05-275232-014</t>
  </si>
  <si>
    <t>AYESHA FATIMA</t>
  </si>
  <si>
    <t>TARIQ RAZA KHAN</t>
  </si>
  <si>
    <t>42101-1856359-4</t>
  </si>
  <si>
    <t>5/3/1995</t>
  </si>
  <si>
    <t>0343-8299008</t>
  </si>
  <si>
    <t>ayeshatariq376@gmail.com</t>
  </si>
  <si>
    <t>05-275232-014@student.bahria.edu.pk</t>
  </si>
  <si>
    <t>House no: 666, Street 1, Phase 1, Malir cantt.</t>
  </si>
  <si>
    <t>House no. A-5/895, Liaquatabad Town, Karachi East</t>
  </si>
  <si>
    <t>0344-2255003</t>
  </si>
  <si>
    <t>05-275232-015</t>
  </si>
  <si>
    <t>KANZA FAROOQUI</t>
  </si>
  <si>
    <t>MUHAMMAD TARIQ ARSHAD FAROOQUI</t>
  </si>
  <si>
    <t>41304-5314243-0</t>
  </si>
  <si>
    <t>7/28/1999</t>
  </si>
  <si>
    <t>0335-3907166</t>
  </si>
  <si>
    <t>kanzafarooqui28@gmail.com</t>
  </si>
  <si>
    <t>05-275232-015@student.bahria.edu.pk</t>
  </si>
  <si>
    <t>Flat no 006, building block 14/1, olympic tower, gulshan e iqbal block 11 karachi</t>
  </si>
  <si>
    <t>Flat no c6, bilal cottages, unit no 6 latifabad hyderabad</t>
  </si>
  <si>
    <t>HYDERABAD</t>
  </si>
  <si>
    <t>10/31/2023</t>
  </si>
  <si>
    <t>0321-3017015</t>
  </si>
  <si>
    <t>97</t>
  </si>
  <si>
    <t>05-275232-016</t>
  </si>
  <si>
    <t>SYEDA MAHA SHAH</t>
  </si>
  <si>
    <t>SYED MAZHAR SHAH</t>
  </si>
  <si>
    <t>42201-8829390-4</t>
  </si>
  <si>
    <t>8/16/2000</t>
  </si>
  <si>
    <t>0331-3771286</t>
  </si>
  <si>
    <t>shahmahasyed@gmail.com</t>
  </si>
  <si>
    <t>05-275232-016@student.bahria.edu.pk</t>
  </si>
  <si>
    <t>City Terrace, Flat no; 305, Gulshan e Iqbal Block 11, Karachi.</t>
  </si>
  <si>
    <t>Unique Complex, Flat no; C-5, Gulshan e Iqbal, Block 11, Karachi</t>
  </si>
  <si>
    <t>0334-3219056</t>
  </si>
  <si>
    <t>05-275232-017</t>
  </si>
  <si>
    <t>AMMAD UD DIN MUHAMMAD</t>
  </si>
  <si>
    <t>ALI AHMED</t>
  </si>
  <si>
    <t>35102-7355001-3</t>
  </si>
  <si>
    <t>1/31/2002</t>
  </si>
  <si>
    <t>0321-2979924</t>
  </si>
  <si>
    <t>ammaduddin_muhammad@outlook.com</t>
  </si>
  <si>
    <t>05-275232-017@student.bahria.edu.pk</t>
  </si>
  <si>
    <t>283/3 CPO Block Majeed SRE National Stadium Road Karachi</t>
  </si>
  <si>
    <t>House #25, Street #08, Sector 3, HBCHS Hub River Road Karachi</t>
  </si>
  <si>
    <t>0321-8918743</t>
  </si>
  <si>
    <t>05-275232-018</t>
  </si>
  <si>
    <t>MOMINA BABAR HAIDER</t>
  </si>
  <si>
    <t>BABAR JAMAL</t>
  </si>
  <si>
    <t>42000-0443484-4</t>
  </si>
  <si>
    <t>4/4/2001</t>
  </si>
  <si>
    <t>0336-2265147</t>
  </si>
  <si>
    <t>mominababar441@gmail.com</t>
  </si>
  <si>
    <t>05-275232-018@student.bahria.edu.pk</t>
  </si>
  <si>
    <t>Apartment 4A, Building 118, Askari 5, Malir Cantt, Karachi</t>
  </si>
  <si>
    <t>SU-596, Street 12, Sector-B, Askari 5, Malir Cantt, Karachi</t>
  </si>
  <si>
    <t>11/21/2023</t>
  </si>
  <si>
    <t>0345-2778007</t>
  </si>
  <si>
    <t>05-275232-019</t>
  </si>
  <si>
    <t>RIDA BATOOL</t>
  </si>
  <si>
    <t>MUHAMMAD HASSAN HASANI</t>
  </si>
  <si>
    <t>54400-9980170-6</t>
  </si>
  <si>
    <t>9/19/1999</t>
  </si>
  <si>
    <t>0340-2374196</t>
  </si>
  <si>
    <t>ridabatool127@gmail.com</t>
  </si>
  <si>
    <t>05-275232-019@student.bahria.edu.pk</t>
  </si>
  <si>
    <t>7-45/14 syedabad alamdar road quetta</t>
  </si>
  <si>
    <t>QUETTA</t>
  </si>
  <si>
    <t>9/28/2023</t>
  </si>
  <si>
    <t>0336-2560302</t>
  </si>
  <si>
    <t>Balochistan institute of information technology engineering and management sciences</t>
  </si>
  <si>
    <t>99.25</t>
  </si>
  <si>
    <t>05-275232-020</t>
  </si>
  <si>
    <t>ANOOSHA KHALID</t>
  </si>
  <si>
    <t>KHALID PARVEZ</t>
  </si>
  <si>
    <t>42201-6808391-6</t>
  </si>
  <si>
    <t>5/10/2000</t>
  </si>
  <si>
    <t>0335-2310799</t>
  </si>
  <si>
    <t>anooshakhalid226@gmail.com</t>
  </si>
  <si>
    <t>05-275232-020@student.bahria.edu.pk</t>
  </si>
  <si>
    <t>AS-17 ROW 3 Gulshan-Iqbal Block 10-A   N.C.E.H.S</t>
  </si>
  <si>
    <t>0333-3369152</t>
  </si>
  <si>
    <t>05-275232-021</t>
  </si>
  <si>
    <t>ARSHMAH SIDDIQUI</t>
  </si>
  <si>
    <t>AFZAL AHMED SIDDIQUI</t>
  </si>
  <si>
    <t>42101-1425799-0</t>
  </si>
  <si>
    <t>3/4/1998</t>
  </si>
  <si>
    <t>0331-2138387</t>
  </si>
  <si>
    <t>arshisid64@gmail.com</t>
  </si>
  <si>
    <t>05-275232-021@student.bahria.edu.pk</t>
  </si>
  <si>
    <t>A-26, Kehkashan Society Road, Malir Halt</t>
  </si>
  <si>
    <t>1/2/2024</t>
  </si>
  <si>
    <t>0335-3470073</t>
  </si>
  <si>
    <t>05-275232-022</t>
  </si>
  <si>
    <t>UMAMA ARSHAD</t>
  </si>
  <si>
    <t>MUHAMMAD ARSHAD</t>
  </si>
  <si>
    <t>42101-6164997-6</t>
  </si>
  <si>
    <t>4/30/1999</t>
  </si>
  <si>
    <t>0310-2119947</t>
  </si>
  <si>
    <t>umamaarshad15@gmail.com</t>
  </si>
  <si>
    <t>05-275232-022@student.bahria.edu.pk</t>
  </si>
  <si>
    <t>Apartment No B-103, plot No F-39 Qamar ZAMAN ROAD Block F North Nazimabad</t>
  </si>
  <si>
    <t>3/9/2026</t>
  </si>
  <si>
    <t>0300-9244350</t>
  </si>
  <si>
    <t>Bahria University,IPP Karachi Campus</t>
  </si>
  <si>
    <t>05-275232-023</t>
  </si>
  <si>
    <t>AREEJ YAWAR</t>
  </si>
  <si>
    <t>YAWAR ABBAS AWAN</t>
  </si>
  <si>
    <t>42201-2267755-0</t>
  </si>
  <si>
    <t>0316-8934794</t>
  </si>
  <si>
    <t>areejyawar.ay@gmail.com</t>
  </si>
  <si>
    <t>05-275232-023@student.bahria.edu.pk</t>
  </si>
  <si>
    <t>S-11, 1st floor, 11th East street, DHA phase 1, Karachi</t>
  </si>
  <si>
    <t>0300-2018884</t>
  </si>
  <si>
    <t>0300-3657818</t>
  </si>
  <si>
    <t>05-275232-024</t>
  </si>
  <si>
    <t>SAMRAH ATHER</t>
  </si>
  <si>
    <t>ATHER HUSSAIN</t>
  </si>
  <si>
    <t>42301-4564541-2</t>
  </si>
  <si>
    <t>11/27/1996</t>
  </si>
  <si>
    <t>0334-3008415</t>
  </si>
  <si>
    <t>samrahather@gmail.com</t>
  </si>
  <si>
    <t>05-275232-024@student.bahria.edu.pk</t>
  </si>
  <si>
    <t>301, Aisha Terrace, Gulzar e Hijri, Abdul Hassan Isphani Road</t>
  </si>
  <si>
    <t>0332-3259883</t>
  </si>
  <si>
    <t>IPP-Bahria University</t>
  </si>
  <si>
    <t>05-275232-025</t>
  </si>
  <si>
    <t>SAHAR ABDUL GHAFOOR</t>
  </si>
  <si>
    <t>ABDUL GHAFOOR KURD</t>
  </si>
  <si>
    <t>54400-0785704-0</t>
  </si>
  <si>
    <t>4/7/2001</t>
  </si>
  <si>
    <t>0315-8875743</t>
  </si>
  <si>
    <t>saharkurd24@gmail.com</t>
  </si>
  <si>
    <t>05-275232-025@student.bahria.edu.pk</t>
  </si>
  <si>
    <t>Building no 14, second floor, Danish Park View Apartments, PECHS Block 6, Karachi</t>
  </si>
  <si>
    <t>Daak Khana Mastung, Kambela, Tehsil Dasht, Zilla Mastung</t>
  </si>
  <si>
    <t>MASTUNG</t>
  </si>
  <si>
    <t>0332-5004440</t>
  </si>
  <si>
    <t>0315-8420119</t>
  </si>
  <si>
    <t>05-275232-026</t>
  </si>
  <si>
    <t>SANA RIZWAN</t>
  </si>
  <si>
    <t>MUHAMMAD RIZWAN</t>
  </si>
  <si>
    <t>42301-8608258-4</t>
  </si>
  <si>
    <t>8/11/2000</t>
  </si>
  <si>
    <t>0333-2195451</t>
  </si>
  <si>
    <t>privsana4@gmail.com</t>
  </si>
  <si>
    <t>05-275232-026@student.bahria.edu.pk</t>
  </si>
  <si>
    <t>E-256 E-market Block-6 P.E.C.H.S. Near Ambala Bakery</t>
  </si>
  <si>
    <t>0333-2193169</t>
  </si>
  <si>
    <t>Fall-2022</t>
  </si>
  <si>
    <t>BS (PSYCHOLOGY)</t>
  </si>
  <si>
    <t>4 Years</t>
  </si>
  <si>
    <t>11/23/2003</t>
  </si>
  <si>
    <t>O-Level</t>
  </si>
  <si>
    <t>81.89</t>
  </si>
  <si>
    <t>05-171222-002</t>
  </si>
  <si>
    <t>MUQADAS SHAKEEL</t>
  </si>
  <si>
    <t>SHAKEEL GHANI</t>
  </si>
  <si>
    <t>42401-1721974-4</t>
  </si>
  <si>
    <t>1/12/2003</t>
  </si>
  <si>
    <t>0312-3353383</t>
  </si>
  <si>
    <t>muqadasxoxo@gmail.com</t>
  </si>
  <si>
    <t>05-171222-002@student.bahria.edu.pk</t>
  </si>
  <si>
    <t>house no L-683 clifton block 1 shireen jinnah colony near ziauddin hospital karachi</t>
  </si>
  <si>
    <t>1/28/2023</t>
  </si>
  <si>
    <t>HSSC-I</t>
  </si>
  <si>
    <t>St. Joseph's College for Women</t>
  </si>
  <si>
    <t>72.73</t>
  </si>
  <si>
    <t>05-171222-003</t>
  </si>
  <si>
    <t>FIZZA FATIMA</t>
  </si>
  <si>
    <t>RIZWAN ALI</t>
  </si>
  <si>
    <t>42000-8892983-2</t>
  </si>
  <si>
    <t>7/30/2004</t>
  </si>
  <si>
    <t>0322-3488017</t>
  </si>
  <si>
    <t>fizza5914110@gmail.com</t>
  </si>
  <si>
    <t>05-171222-003@student.bahria.edu.pk</t>
  </si>
  <si>
    <t>401 4th floor Saba residency Parsi colony karachi</t>
  </si>
  <si>
    <t>1/10/2023</t>
  </si>
  <si>
    <t>Fatimiyah College Girls Campus</t>
  </si>
  <si>
    <t>86.36</t>
  </si>
  <si>
    <t>05-171222-004</t>
  </si>
  <si>
    <t>KULSOOM SHAH</t>
  </si>
  <si>
    <t>BASHARAT SHAH</t>
  </si>
  <si>
    <t>42201-1086904-0</t>
  </si>
  <si>
    <t>9/2/2002</t>
  </si>
  <si>
    <t>0345-3080484</t>
  </si>
  <si>
    <t>kulxha2002@gmail.com</t>
  </si>
  <si>
    <t>05-171222-004@student.bahria.edu.pk</t>
  </si>
  <si>
    <t>House 32, Street 12 Sector 2 Haroon Bahria naval colony HUB river road, Karachi.</t>
  </si>
  <si>
    <t>51</t>
  </si>
  <si>
    <t>12/8/2022</t>
  </si>
  <si>
    <t>HSSC</t>
  </si>
  <si>
    <t>78.91</t>
  </si>
  <si>
    <t>05-171222-005</t>
  </si>
  <si>
    <t>DUAA FATIMA AGHA</t>
  </si>
  <si>
    <t>AGHA FASAHAT MIRZA</t>
  </si>
  <si>
    <t>42101-6635675-8</t>
  </si>
  <si>
    <t>4/7/2004</t>
  </si>
  <si>
    <t>0336-8255474</t>
  </si>
  <si>
    <t>duaa.agha1258@gmail.com</t>
  </si>
  <si>
    <t>05-171222-005@student.bahria.edu.pk</t>
  </si>
  <si>
    <t>C-39/1, Block-6, F.B Area, Karimabad, Karachi, Pakistan</t>
  </si>
  <si>
    <t>05-171222-006</t>
  </si>
  <si>
    <t>WASHMA TARIQ</t>
  </si>
  <si>
    <t>MUHAMMAD TARIQ</t>
  </si>
  <si>
    <t>42201-6861342-6</t>
  </si>
  <si>
    <t>8/14/2004</t>
  </si>
  <si>
    <t>0335-2133383</t>
  </si>
  <si>
    <t>washmawasim14@gmail.com</t>
  </si>
  <si>
    <t>05-171222-006@student.bahria.edu.pk</t>
  </si>
  <si>
    <t>Subuk Arcade Flat # 302, Floor 3rd, Opposite Hashmani Hospital, M.A. Jinnah Road, Karachi, Pakistan</t>
  </si>
  <si>
    <t>05-171222-007</t>
  </si>
  <si>
    <t>BASMA FAROOQ</t>
  </si>
  <si>
    <t>MUHAMMAD FAROOQ</t>
  </si>
  <si>
    <t>42201-3884863-0</t>
  </si>
  <si>
    <t>9/13/2002</t>
  </si>
  <si>
    <t>0322-2540623</t>
  </si>
  <si>
    <t>basmafarooq022@gmail.com</t>
  </si>
  <si>
    <t>05-171222-007@student.bahria.edu.pk</t>
  </si>
  <si>
    <t>Flat A23 Malik Apartment Malir halt Karachi</t>
  </si>
  <si>
    <t>Bahria College Karsaz</t>
  </si>
  <si>
    <t>05-171222-008</t>
  </si>
  <si>
    <t>RABIYA JAWED</t>
  </si>
  <si>
    <t>MUHAMMAD JAWED</t>
  </si>
  <si>
    <t>42101-9103369-0</t>
  </si>
  <si>
    <t>7/14/2003</t>
  </si>
  <si>
    <t>0334-2964235</t>
  </si>
  <si>
    <t>rabiya.jawed2003@gmail.com</t>
  </si>
  <si>
    <t>05-171222-008@student.bahria.edu.pk</t>
  </si>
  <si>
    <t>SaweraSky Tower, Shaheed e Milat Road, jinnah cooperative housing society</t>
  </si>
  <si>
    <t>0321-2277444</t>
  </si>
  <si>
    <t>0331-2088713</t>
  </si>
  <si>
    <t>HABIB GIRLS SCHOOL</t>
  </si>
  <si>
    <t>05-171222-009</t>
  </si>
  <si>
    <t>MALAIKA SHAIKH</t>
  </si>
  <si>
    <t>WASEEM HAMEED</t>
  </si>
  <si>
    <t>42201-9146764-0</t>
  </si>
  <si>
    <t>3/31/2004</t>
  </si>
  <si>
    <t>0331-0045045</t>
  </si>
  <si>
    <t>shaikhmalaika779@gmail.com</t>
  </si>
  <si>
    <t>05-171222-009@student.bahria.edu.pk</t>
  </si>
  <si>
    <t>25, Shahjehan House, Hussain De Silva Gardens, Nishter Road, Karachi.</t>
  </si>
  <si>
    <t>55</t>
  </si>
  <si>
    <t>0300-0504906</t>
  </si>
  <si>
    <t>Habib Girls Higher Secondary School</t>
  </si>
  <si>
    <t>88.6</t>
  </si>
  <si>
    <t>05-171222-010</t>
  </si>
  <si>
    <t>PAYAM E ZAINAB</t>
  </si>
  <si>
    <t>TAHSIN RAZA HEMANI</t>
  </si>
  <si>
    <t>42301-3117786-3</t>
  </si>
  <si>
    <t>11/7/2004</t>
  </si>
  <si>
    <t>0335-3682683</t>
  </si>
  <si>
    <t>payamhemani04@gmail.com</t>
  </si>
  <si>
    <t>05-171222-010@student.bahria.edu.pk</t>
  </si>
  <si>
    <t>Flat A-2, Sonex Appartments, Musquite Road, Garden East, Karachi</t>
  </si>
  <si>
    <t>9/14/2026</t>
  </si>
  <si>
    <t>0333-9278603</t>
  </si>
  <si>
    <t>0335-3506476</t>
  </si>
  <si>
    <t>Habib Girls' Higher Secondary School</t>
  </si>
  <si>
    <t>75.8</t>
  </si>
  <si>
    <t>05-171222-011</t>
  </si>
  <si>
    <t>JUMAINAH ARIF</t>
  </si>
  <si>
    <t>MUHAMMAD ARIF</t>
  </si>
  <si>
    <t>42301-3762810-6</t>
  </si>
  <si>
    <t>8/23/2003</t>
  </si>
  <si>
    <t>0312-2426797</t>
  </si>
  <si>
    <t>jumainah.arif@gmail.com</t>
  </si>
  <si>
    <t>05-171222-011@student.bahria.edu.pk</t>
  </si>
  <si>
    <t>Flat # 19, Floor # 5, Rana Square Building, Robson Road, Karachi.</t>
  </si>
  <si>
    <t>0321-2656100</t>
  </si>
  <si>
    <t>0333-2185407</t>
  </si>
  <si>
    <t>BAMM P.E.C.H.S GOVT. COLLEGE FOR WOMEN</t>
  </si>
  <si>
    <t>71.27</t>
  </si>
  <si>
    <t>05-171222-012</t>
  </si>
  <si>
    <t>AREEBA ASHRAF</t>
  </si>
  <si>
    <t>MUHAMMAD ASHRAF BUTT</t>
  </si>
  <si>
    <t>42501-4369669-4</t>
  </si>
  <si>
    <t>0332-3372173</t>
  </si>
  <si>
    <t>areebabuttab@gmail.com</t>
  </si>
  <si>
    <t>05-171222-012@student.bahria.edu.pk</t>
  </si>
  <si>
    <t>HOUSE 371,STREET 9,  PRECINCT 1, BAHRIA TOWN KARACHI</t>
  </si>
  <si>
    <t>9/24/2026</t>
  </si>
  <si>
    <t>0335-2960210</t>
  </si>
  <si>
    <t>0321-2131781</t>
  </si>
  <si>
    <t>Cantt Public PG college for women malir cantt</t>
  </si>
  <si>
    <t>84.71</t>
  </si>
  <si>
    <t>05-171222-013</t>
  </si>
  <si>
    <t>LARAIB SUHRAB</t>
  </si>
  <si>
    <t>SUHRAB</t>
  </si>
  <si>
    <t>42301-1064269-6</t>
  </si>
  <si>
    <t>7/14/2004</t>
  </si>
  <si>
    <t>0309-0616738</t>
  </si>
  <si>
    <t>laraibsuhrab96@gmail.com</t>
  </si>
  <si>
    <t>05-171222-013@student.bahria.edu.pk</t>
  </si>
  <si>
    <t>House#AK-7A-175-2, Street#12, Block A, Nawabad, Shah Abdul Latif Bhittai Road, Lyari, Karachi</t>
  </si>
  <si>
    <t>57</t>
  </si>
  <si>
    <t>0323-2893835</t>
  </si>
  <si>
    <t>05-171222-014</t>
  </si>
  <si>
    <t>SOFIA ANWAR</t>
  </si>
  <si>
    <t>MUHAMMAD ANWAR</t>
  </si>
  <si>
    <t>42201-1227385-0</t>
  </si>
  <si>
    <t>1/8/2004</t>
  </si>
  <si>
    <t>0330-3573851</t>
  </si>
  <si>
    <t>sofiaanwar184@gmail.com</t>
  </si>
  <si>
    <t>05-171222-014@student.bahria.edu.pk</t>
  </si>
  <si>
    <t>House No. 3/970 Shah Faisal Colony No.3 Karachi</t>
  </si>
  <si>
    <t>12/16/2022</t>
  </si>
  <si>
    <t>0330-2461979</t>
  </si>
  <si>
    <t>The Avicenna School</t>
  </si>
  <si>
    <t>86.11</t>
  </si>
  <si>
    <t>05-171222-015</t>
  </si>
  <si>
    <t>RAHIMEEN FATIMA</t>
  </si>
  <si>
    <t>SYED MUSHEER ABBAS</t>
  </si>
  <si>
    <t>42101-7448843-6</t>
  </si>
  <si>
    <t>10/7/2002</t>
  </si>
  <si>
    <t>0333-0243564</t>
  </si>
  <si>
    <t>rahimeenaqvi070@gmail.com</t>
  </si>
  <si>
    <t>05-171222-015@student.bahria.edu.pk</t>
  </si>
  <si>
    <t>R-764 Sector 15A/3 Bufferzone, North Karachi.</t>
  </si>
  <si>
    <t>0333-2318758</t>
  </si>
  <si>
    <t>0333-3213948</t>
  </si>
  <si>
    <t>Sir Syed Govt. Girls College, Nazimabad</t>
  </si>
  <si>
    <t>80.82</t>
  </si>
  <si>
    <t>05-171222-016</t>
  </si>
  <si>
    <t>MAHAM NAEEM</t>
  </si>
  <si>
    <t>NAEEM UL HAQ</t>
  </si>
  <si>
    <t>42101-2061404-6</t>
  </si>
  <si>
    <t>12/11/2001</t>
  </si>
  <si>
    <t>0334-3211757</t>
  </si>
  <si>
    <t>mahamnaeem.0000@gmail.com</t>
  </si>
  <si>
    <t>05-171222-016@student.bahria.edu.pk</t>
  </si>
  <si>
    <t>127/15 block 3,Bahadurabad ,behind balad trade centre</t>
  </si>
  <si>
    <t>10/15/2026</t>
  </si>
  <si>
    <t>0300-8266616</t>
  </si>
  <si>
    <t>0321-2688880</t>
  </si>
  <si>
    <t>Beaconhouse School System Cambridge Branch</t>
  </si>
  <si>
    <t>86.89</t>
  </si>
  <si>
    <t>05-171222-017</t>
  </si>
  <si>
    <t>HAMNA AAMIR</t>
  </si>
  <si>
    <t>MUHAMMAD AAMIR</t>
  </si>
  <si>
    <t>42101-2187842-2</t>
  </si>
  <si>
    <t>2/23/2003</t>
  </si>
  <si>
    <t>0336-1878296</t>
  </si>
  <si>
    <t>hamnaaamir2003@gmail.com</t>
  </si>
  <si>
    <t>05-171222-017@student.bahria.edu.pk</t>
  </si>
  <si>
    <t>House#214 street9 bantva nagar liaquatabad karachi</t>
  </si>
  <si>
    <t>9/10/2026</t>
  </si>
  <si>
    <t>12/20/2022</t>
  </si>
  <si>
    <t>0300-2642296</t>
  </si>
  <si>
    <t>Avicenna school</t>
  </si>
  <si>
    <t>77.78</t>
  </si>
  <si>
    <t>05-171222-018</t>
  </si>
  <si>
    <t>SYEDA MEHAK ZEHRA</t>
  </si>
  <si>
    <t>SYED MUSTAFA HAIDER RIZVI</t>
  </si>
  <si>
    <t>42501-5059616-2</t>
  </si>
  <si>
    <t>7/20/2004</t>
  </si>
  <si>
    <t>0313-2839120</t>
  </si>
  <si>
    <t>mzehra681@gmail.com</t>
  </si>
  <si>
    <t>05-171222-018@student.bahria.edu.pk</t>
  </si>
  <si>
    <t>L6 ASHRAF GARDEN MALIR 15 KARACHI</t>
  </si>
  <si>
    <t>12/29/2022</t>
  </si>
  <si>
    <t>0336-2616076</t>
  </si>
  <si>
    <t>Government degree malir cantt college</t>
  </si>
  <si>
    <t>05-171222-019</t>
  </si>
  <si>
    <t>KASHISH ZEHRA</t>
  </si>
  <si>
    <t>SYED MUHAMMAD ALI RIZVI</t>
  </si>
  <si>
    <t>42101-6626482-0</t>
  </si>
  <si>
    <t>11/16/2003</t>
  </si>
  <si>
    <t>0331-8226667</t>
  </si>
  <si>
    <t>kashishrizvi72@gmail.com</t>
  </si>
  <si>
    <t>05-171222-019@student.bahria.edu.pk</t>
  </si>
  <si>
    <t>House Number R-324 sector 15B 
Bufferzone North Nazimabad Town
Karachi Central</t>
  </si>
  <si>
    <t>House Number L-612
sector 5C-2
Bilal colony North Karachi
Karachi Central</t>
  </si>
  <si>
    <t>8/10/2026</t>
  </si>
  <si>
    <t>0300-2356273</t>
  </si>
  <si>
    <t>Shahwilayat Public School</t>
  </si>
  <si>
    <t>72.56</t>
  </si>
  <si>
    <t>05-171222-020</t>
  </si>
  <si>
    <t>FATIMA TARIQ</t>
  </si>
  <si>
    <t>TARIQ HAROON</t>
  </si>
  <si>
    <t>42201-1188878-2</t>
  </si>
  <si>
    <t>11/24/2003</t>
  </si>
  <si>
    <t>0317-2603369</t>
  </si>
  <si>
    <t>fatimatariq585@gmail.com</t>
  </si>
  <si>
    <t>05-171222-020@student.bahria.edu.pk</t>
  </si>
  <si>
    <t>House no C9 block 2 KAECHS</t>
  </si>
  <si>
    <t>0321-2100578</t>
  </si>
  <si>
    <t>0321-3888858</t>
  </si>
  <si>
    <t>DHACSS college for women</t>
  </si>
  <si>
    <t>84.91</t>
  </si>
  <si>
    <t>05-171222-021</t>
  </si>
  <si>
    <t>QURATULAIN FATIMA</t>
  </si>
  <si>
    <t>KAZIM RAZA</t>
  </si>
  <si>
    <t>42000-5883078-2</t>
  </si>
  <si>
    <t>4/11/2004</t>
  </si>
  <si>
    <t>0315-0228700</t>
  </si>
  <si>
    <t>fatyma.ulain2004@gmail.com</t>
  </si>
  <si>
    <t>05-171222-021@student.bahria.edu.pk</t>
  </si>
  <si>
    <t>Flat #405, Bakshi Royal Residency, 72 Lal Chand Hoshmal Road, Parsi Colony, Karachi</t>
  </si>
  <si>
    <t>12/27/2022</t>
  </si>
  <si>
    <t>0335-1333982</t>
  </si>
  <si>
    <t>0335-1333981</t>
  </si>
  <si>
    <t>Commecs College</t>
  </si>
  <si>
    <t>80.55</t>
  </si>
  <si>
    <t>05-171222-022</t>
  </si>
  <si>
    <t>AREEBA JUNAID</t>
  </si>
  <si>
    <t>JUNAID IQBAL</t>
  </si>
  <si>
    <t>42201-4332992-6</t>
  </si>
  <si>
    <t>11/3/2003</t>
  </si>
  <si>
    <t>0328-3392774</t>
  </si>
  <si>
    <t>areebaj993@gmail.com</t>
  </si>
  <si>
    <t>05-171222-022@student.bahria.edu.pk</t>
  </si>
  <si>
    <t>house no 16 block 3 bahadurabad</t>
  </si>
  <si>
    <t>0300-9275210</t>
  </si>
  <si>
    <t>0333-3439180</t>
  </si>
  <si>
    <t>A-Level</t>
  </si>
  <si>
    <t>alpha college</t>
  </si>
  <si>
    <t>81.67</t>
  </si>
  <si>
    <t>05-171222-023</t>
  </si>
  <si>
    <t>NAWAL MIRZA</t>
  </si>
  <si>
    <t>MIRZA KHALID AHMED BAIG</t>
  </si>
  <si>
    <t>42201-2433457-8</t>
  </si>
  <si>
    <t>5/24/2004</t>
  </si>
  <si>
    <t>0300-9876009</t>
  </si>
  <si>
    <t>nawalmirza.25@gmail.com</t>
  </si>
  <si>
    <t>05-171222-023@student.bahria.edu.pk</t>
  </si>
  <si>
    <t>A-205 FIRST FLOOR ERUM BUNGALOWS, GULSHAN-E-IQBAL BLOCK 11</t>
  </si>
  <si>
    <t>52</t>
  </si>
  <si>
    <t>0332-2503992</t>
  </si>
  <si>
    <t>0332-8821709</t>
  </si>
  <si>
    <t>PRIVATE</t>
  </si>
  <si>
    <t>77.55</t>
  </si>
  <si>
    <t>05-171222-024</t>
  </si>
  <si>
    <t>AAYNA HAMID</t>
  </si>
  <si>
    <t>HAMID MAHMOOD</t>
  </si>
  <si>
    <t>42201-3594379-2</t>
  </si>
  <si>
    <t>7/21/2004</t>
  </si>
  <si>
    <t>0306-0237441</t>
  </si>
  <si>
    <t>aaynahamid29@gmail.com</t>
  </si>
  <si>
    <t>05-171222-024@student.bahria.edu.pk</t>
  </si>
  <si>
    <t>APARTMENT 17F STREET 14 SECTOR C ASKRI 5 MALIR CANTT KARACHI</t>
  </si>
  <si>
    <t>0321-5408871</t>
  </si>
  <si>
    <t>CANTT PUBLIC PG COLLEGE FOR WOMEN MALIR</t>
  </si>
  <si>
    <t>74.9</t>
  </si>
  <si>
    <t>05-171222-025</t>
  </si>
  <si>
    <t>AREESHA MUNIR</t>
  </si>
  <si>
    <t>MUNIR UDDIN</t>
  </si>
  <si>
    <t>42201-1457555-2</t>
  </si>
  <si>
    <t>4/28/2003</t>
  </si>
  <si>
    <t>0318-1281613</t>
  </si>
  <si>
    <t>nannaashiq@gmail.com</t>
  </si>
  <si>
    <t>05-171222-025@student.bahria.edu.pk</t>
  </si>
  <si>
    <t>House no R 50 block D Gulshan e Jamal karachi</t>
  </si>
  <si>
    <t>0300-9272369</t>
  </si>
  <si>
    <t>Bahria model college (MAJEED SRE)</t>
  </si>
  <si>
    <t>74.18</t>
  </si>
  <si>
    <t>05-171222-026</t>
  </si>
  <si>
    <t>LAIBA ABBASI</t>
  </si>
  <si>
    <t>AJMAL ABBASI</t>
  </si>
  <si>
    <t>42301-5121515-6</t>
  </si>
  <si>
    <t>10/24/2003</t>
  </si>
  <si>
    <t>0333-2316379</t>
  </si>
  <si>
    <t>laibaabbasi039@gmail.com</t>
  </si>
  <si>
    <t>05-171222-026@student.bahria.edu.pk</t>
  </si>
  <si>
    <t>Villa no.201, Plot no. F-33, Parklane Homes, Block 5, Clifton, Karachi</t>
  </si>
  <si>
    <t>0345-8560868</t>
  </si>
  <si>
    <t>0321-2415847</t>
  </si>
  <si>
    <t>Beaconhouse School System</t>
  </si>
  <si>
    <t>79.33</t>
  </si>
  <si>
    <t>05-171222-027</t>
  </si>
  <si>
    <t>HAMZA MEHMOOD</t>
  </si>
  <si>
    <t>42501-5182071-7</t>
  </si>
  <si>
    <t>11/18/2000</t>
  </si>
  <si>
    <t>0332-1676860</t>
  </si>
  <si>
    <t>hamzamehmoodjutt@gmail.com</t>
  </si>
  <si>
    <t>05-171222-027@student.bahria.edu.pk</t>
  </si>
  <si>
    <t>H.No A-333, Phase 2, Gulshan-e-Hadeed, Karachi.</t>
  </si>
  <si>
    <t>12/22/2022</t>
  </si>
  <si>
    <t>0333-3706154</t>
  </si>
  <si>
    <t>bahria college Karsaz</t>
  </si>
  <si>
    <t>74.73</t>
  </si>
  <si>
    <t>05-171222-028</t>
  </si>
  <si>
    <t>SHAHEERA YOUNUS</t>
  </si>
  <si>
    <t>MUHAMMAD YOUNUS</t>
  </si>
  <si>
    <t>42301-6951006-6</t>
  </si>
  <si>
    <t>8/19/2002</t>
  </si>
  <si>
    <t>0331-0382652</t>
  </si>
  <si>
    <t>shaheerayounus19@gmail.com</t>
  </si>
  <si>
    <t>05-171222-028@student.bahria.edu.pk</t>
  </si>
  <si>
    <t>Ak 24,6/s, Nabidad Lane No 1, New kumhar wara, Gabol Road, Lyari, Karachi, Pakistan</t>
  </si>
  <si>
    <t>0333-2108916</t>
  </si>
  <si>
    <t>0333-2282110</t>
  </si>
  <si>
    <t>Mama Baby Care Cambridge School</t>
  </si>
  <si>
    <t>82.56</t>
  </si>
  <si>
    <t>05-171222-029</t>
  </si>
  <si>
    <t>TISHA MAHESHWARI</t>
  </si>
  <si>
    <t>SANJAI KUMAR</t>
  </si>
  <si>
    <t>43103-0787851-2</t>
  </si>
  <si>
    <t>4/29/2003</t>
  </si>
  <si>
    <t>0335-7304466</t>
  </si>
  <si>
    <t>tishadawani03@gmail.com</t>
  </si>
  <si>
    <t>05-171222-029@student.bahria.edu.pk</t>
  </si>
  <si>
    <t>10/1,khayaban-e-mujahid, 33rd street, phase 5, DHA Karachi</t>
  </si>
  <si>
    <t>0321-7304466</t>
  </si>
  <si>
    <t>THE CAS SCHOOL</t>
  </si>
  <si>
    <t>78.78</t>
  </si>
  <si>
    <t>05-171222-030</t>
  </si>
  <si>
    <t>SAMEEN SHAH</t>
  </si>
  <si>
    <t>S INAM AKBAR SHAH</t>
  </si>
  <si>
    <t>42101-6967743-8</t>
  </si>
  <si>
    <t>4/2/2003</t>
  </si>
  <si>
    <t>0335-2370722</t>
  </si>
  <si>
    <t>sameenshah44@gmail.com</t>
  </si>
  <si>
    <t>05-171222-030@student.bahria.edu.pk</t>
  </si>
  <si>
    <t>C-44 Block 6 FB Area, Aisha Manzil behind KFC</t>
  </si>
  <si>
    <t>12/21/2022</t>
  </si>
  <si>
    <t>0332-8237779</t>
  </si>
  <si>
    <t>Mama Parsi Girls' Secondary School</t>
  </si>
  <si>
    <t>86.25</t>
  </si>
  <si>
    <t>05-171222-031</t>
  </si>
  <si>
    <t>SHAFIQ</t>
  </si>
  <si>
    <t>42201-4852179-2</t>
  </si>
  <si>
    <t>0315-2533503</t>
  </si>
  <si>
    <t>nehashafiq222@gmail.com</t>
  </si>
  <si>
    <t>05-171222-031@student.bahria.edu.pk</t>
  </si>
  <si>
    <t>Flat Number B-14 , Noorani Nagar , Hamid Colony , Garden East Karachi , Pakistan</t>
  </si>
  <si>
    <t>Fatimiyah girls college</t>
  </si>
  <si>
    <t>05-171222-032</t>
  </si>
  <si>
    <t>MIDHAT ALI</t>
  </si>
  <si>
    <t>RIAZ ALI</t>
  </si>
  <si>
    <t>42201-2757378-8</t>
  </si>
  <si>
    <t>7/22/2003</t>
  </si>
  <si>
    <t>0333-2594418</t>
  </si>
  <si>
    <t>midhat22ali@gmail.com</t>
  </si>
  <si>
    <t>05-171222-032@student.bahria.edu.pk</t>
  </si>
  <si>
    <t>House no: E-12 Block-4 Gulshan-e-Iqbal</t>
  </si>
  <si>
    <t>0334-4211412</t>
  </si>
  <si>
    <t>56.55</t>
  </si>
  <si>
    <t>05-171222-033</t>
  </si>
  <si>
    <t>SHAMS UN NISA</t>
  </si>
  <si>
    <t>SYED MUHAMMAD FAROOQ</t>
  </si>
  <si>
    <t>42201-6913500-0</t>
  </si>
  <si>
    <t>10/27/2003</t>
  </si>
  <si>
    <t>0333-2785518</t>
  </si>
  <si>
    <t>shamsfarooq03@gmail.com</t>
  </si>
  <si>
    <t>05-171222-033@student.bahria.edu.pk</t>
  </si>
  <si>
    <t>Karachi, bahadurabad, near 4 minar chowrangi crystal view, 4th floor, 402</t>
  </si>
  <si>
    <t>11/18/2022</t>
  </si>
  <si>
    <t>12/19/2022</t>
  </si>
  <si>
    <t>0334-6655885</t>
  </si>
  <si>
    <t>0335-2442501</t>
  </si>
  <si>
    <t>private</t>
  </si>
  <si>
    <t>77.27</t>
  </si>
  <si>
    <t>05-171222-034</t>
  </si>
  <si>
    <t>ANIQA IQBAL</t>
  </si>
  <si>
    <t>AZAD IQBAL</t>
  </si>
  <si>
    <t>42301-5356765-6</t>
  </si>
  <si>
    <t>3/28/2000</t>
  </si>
  <si>
    <t>0335-1222356</t>
  </si>
  <si>
    <t>aniqaiqbal425@gmail.com</t>
  </si>
  <si>
    <t>05-171222-034@student.bahria.edu.pk</t>
  </si>
  <si>
    <t>D-30 street 5 NHS phase 3 karsaz karachi</t>
  </si>
  <si>
    <t>0300-2194736</t>
  </si>
  <si>
    <t>the lyceum school</t>
  </si>
  <si>
    <t>83.64</t>
  </si>
  <si>
    <t>11/17/2022</t>
  </si>
  <si>
    <t>12/9/2022</t>
  </si>
  <si>
    <t>0307-2994676</t>
  </si>
  <si>
    <t>Arab Unity School</t>
  </si>
  <si>
    <t>05-171222-036</t>
  </si>
  <si>
    <t>QIRAT MOHSIN KHAN</t>
  </si>
  <si>
    <t>MOHSIN ZAFAR KHAN</t>
  </si>
  <si>
    <t>42201-7095836-2</t>
  </si>
  <si>
    <t>11/22/2001</t>
  </si>
  <si>
    <t>0332-3215551</t>
  </si>
  <si>
    <t>khanqirat79@gmail.com</t>
  </si>
  <si>
    <t>05-171222-036@student.bahria.edu.pk</t>
  </si>
  <si>
    <t>D-64,Block-7,Gulshan-e-Iqbal,Karachi</t>
  </si>
  <si>
    <t>0333-3060775</t>
  </si>
  <si>
    <t>Govt Degree Girls College Shaikh Zaid Centre Gulshan</t>
  </si>
  <si>
    <t>05-171222-037</t>
  </si>
  <si>
    <t>KANWAL MUKHTIAR UJJAN</t>
  </si>
  <si>
    <t>MUKHTIAR AHMED UJJAN</t>
  </si>
  <si>
    <t>45302-9891049-5</t>
  </si>
  <si>
    <t>5/11/2003</t>
  </si>
  <si>
    <t>0310-3482085</t>
  </si>
  <si>
    <t>kanwalujjan1@gmail.com</t>
  </si>
  <si>
    <t>05-171222-037@student.bahria.edu.pk</t>
  </si>
  <si>
    <t>A1047 ph1 gulshan e hadeed karachi</t>
  </si>
  <si>
    <t>Bel college for modern sciences</t>
  </si>
  <si>
    <t>68.36</t>
  </si>
  <si>
    <t>05-171222-038</t>
  </si>
  <si>
    <t>RIDA</t>
  </si>
  <si>
    <t>MOHSIN ALI AWAN</t>
  </si>
  <si>
    <t>42301-3392681-0</t>
  </si>
  <si>
    <t>9/9/2003</t>
  </si>
  <si>
    <t>0330-2318280</t>
  </si>
  <si>
    <t>ridamohsin465@gmail.com</t>
  </si>
  <si>
    <t>05-171222-038@student.bahria.edu.pk</t>
  </si>
  <si>
    <t>Flat 512 , floor 5 , kings residency , block 13 , gulistan e johar</t>
  </si>
  <si>
    <t>2/10/2023</t>
  </si>
  <si>
    <t>0315-2431161</t>
  </si>
  <si>
    <t>0300-2987316</t>
  </si>
  <si>
    <t>91.89</t>
  </si>
  <si>
    <t>05-171222-039</t>
  </si>
  <si>
    <t>ZAHABIYA MURTAZA GAIN</t>
  </si>
  <si>
    <t>MURTAZA GAIN</t>
  </si>
  <si>
    <t>42301-5937329-4</t>
  </si>
  <si>
    <t>9/18/2003</t>
  </si>
  <si>
    <t>0331-8099491</t>
  </si>
  <si>
    <t>zahabiyagain03@gmail.com</t>
  </si>
  <si>
    <t>05-171222-039@student.bahria.edu.pk</t>
  </si>
  <si>
    <t>Flat no.C4, Shabbirsquare block C, Shabbirabad Block B, Ameer Khusro Road, Karachi</t>
  </si>
  <si>
    <t>Flat no. B1, Awon state, Plot no FT 10/3, Lily Road Frere Town, Karachi</t>
  </si>
  <si>
    <t>7/22/2026</t>
  </si>
  <si>
    <t>12/23/2022</t>
  </si>
  <si>
    <t>0334-3905228</t>
  </si>
  <si>
    <t>Karachi Public School</t>
  </si>
  <si>
    <t>75.67</t>
  </si>
  <si>
    <t>05-171222-040</t>
  </si>
  <si>
    <t>MAHRUKH</t>
  </si>
  <si>
    <t>ASIF ANWAR</t>
  </si>
  <si>
    <t>45402-7973983-8</t>
  </si>
  <si>
    <t>10/30/2003</t>
  </si>
  <si>
    <t>0336-3038051</t>
  </si>
  <si>
    <t>mahrukhasif13@gmail.com</t>
  </si>
  <si>
    <t>05-171222-040@student.bahria.edu.pk</t>
  </si>
  <si>
    <t>Street 9-A, near Faisal Masjid. Bath Island, Clifton
Flat no.103, first floor, building A-62</t>
  </si>
  <si>
    <t>12/26/2022</t>
  </si>
  <si>
    <t>0332-1132538</t>
  </si>
  <si>
    <t>0333-2121478</t>
  </si>
  <si>
    <t>The City School</t>
  </si>
  <si>
    <t>70.63</t>
  </si>
  <si>
    <t>0312-2322225</t>
  </si>
  <si>
    <t>0310-1305888</t>
  </si>
  <si>
    <t>Al Sadiq Islamic English School, Dubai</t>
  </si>
  <si>
    <t>05-171222-042</t>
  </si>
  <si>
    <t>MYRA FAHD AWAN</t>
  </si>
  <si>
    <t>FAHD GHANI AWAN</t>
  </si>
  <si>
    <t>42301-6524606-8</t>
  </si>
  <si>
    <t>4/26/2004</t>
  </si>
  <si>
    <t>0305-8254555</t>
  </si>
  <si>
    <t>awanmmyra@gmail.com</t>
  </si>
  <si>
    <t>05-171222-042@student.bahria.edu.pk</t>
  </si>
  <si>
    <t>S-9 old sunset boulevard road phase 2 DHA</t>
  </si>
  <si>
    <t>0321-2447939</t>
  </si>
  <si>
    <t>0331-5878455</t>
  </si>
  <si>
    <t>World Academy and The Cedar School</t>
  </si>
  <si>
    <t>84.38</t>
  </si>
  <si>
    <t>05-171222-043</t>
  </si>
  <si>
    <t>VANIA SAGHIR</t>
  </si>
  <si>
    <t>SAGHIR PERVAIZ GHAURI</t>
  </si>
  <si>
    <t>61101-6925659-2</t>
  </si>
  <si>
    <t>8/7/2002</t>
  </si>
  <si>
    <t>0333-4882115</t>
  </si>
  <si>
    <t>vania.saghir@gmail.com</t>
  </si>
  <si>
    <t>05-171222-043@student.bahria.edu.pk</t>
  </si>
  <si>
    <t>House 15/8, Street 15, Model Colony, Karachi</t>
  </si>
  <si>
    <t>0305-2569216</t>
  </si>
  <si>
    <t>Nicor College</t>
  </si>
  <si>
    <t>05-171222-044</t>
  </si>
  <si>
    <t>SAIRA RAZAZ KHALID</t>
  </si>
  <si>
    <t>KHALID SAEED</t>
  </si>
  <si>
    <t>42201-7104751-0</t>
  </si>
  <si>
    <t>8/12/2001</t>
  </si>
  <si>
    <t>0300-8240222</t>
  </si>
  <si>
    <t>razazkindus@gmail.com</t>
  </si>
  <si>
    <t>05-171222-044@student.bahria.edu.pk</t>
  </si>
  <si>
    <t>house no. 4 alhamra society tipu sultan road</t>
  </si>
  <si>
    <t>12/14/2022</t>
  </si>
  <si>
    <t>0300-8204915</t>
  </si>
  <si>
    <t>DA DEGREE COLLEGE FOR WOMEN, PHASE VIII</t>
  </si>
  <si>
    <t>73.45</t>
  </si>
  <si>
    <t>05-171222-045</t>
  </si>
  <si>
    <t>UMER HUNAIN</t>
  </si>
  <si>
    <t>MUHAMMAD IFTIKHAR</t>
  </si>
  <si>
    <t>42201-4561381-3</t>
  </si>
  <si>
    <t>0309-2075087</t>
  </si>
  <si>
    <t>umerhunain387@gmail.com</t>
  </si>
  <si>
    <t>05-171222-045@student.bahria.edu.pk</t>
  </si>
  <si>
    <t>H# MC-586/A Green Town, Shah Faisal, Karachi</t>
  </si>
  <si>
    <t>1/6/2023</t>
  </si>
  <si>
    <t>0300-9242868</t>
  </si>
  <si>
    <t>Govt College of Commerce and Economics</t>
  </si>
  <si>
    <t>05-171222-046</t>
  </si>
  <si>
    <t>SYEDA QIRAT FATIMA</t>
  </si>
  <si>
    <t>SYED AZHAR ALI SHAH</t>
  </si>
  <si>
    <t>42201-3101071-6</t>
  </si>
  <si>
    <t>6/6/2002</t>
  </si>
  <si>
    <t>0330-3098121</t>
  </si>
  <si>
    <t>fatimaqirat638@gmail.com</t>
  </si>
  <si>
    <t>05-171222-046@student.bahria.edu.pk</t>
  </si>
  <si>
    <t>B4, plot#162, Shujjauddin center, Garden East, Karachi.</t>
  </si>
  <si>
    <t>0334-3237817</t>
  </si>
  <si>
    <t>Sunrise Higher Secondary School</t>
  </si>
  <si>
    <t>05-171222-047</t>
  </si>
  <si>
    <t>EMAN SHAHEEN SYED MUHAMMAD SHAHEEN ADEEB</t>
  </si>
  <si>
    <t>SYED MUHAMMAD SHAHEEN ADEEB</t>
  </si>
  <si>
    <t>42101-0378793-6</t>
  </si>
  <si>
    <t>5/22/2000</t>
  </si>
  <si>
    <t>0320-0235306</t>
  </si>
  <si>
    <t>emanshaheenblue22@gmail.com</t>
  </si>
  <si>
    <t>05-171222-047@student.bahria.edu.pk</t>
  </si>
  <si>
    <t>house no. B-363, 1st floor, block-10, Federal B Area, Karachi</t>
  </si>
  <si>
    <t>0321-5572203</t>
  </si>
  <si>
    <t>Al Nahda National Schools</t>
  </si>
  <si>
    <t>05-171222-048</t>
  </si>
  <si>
    <t>WAIZAH FASIH</t>
  </si>
  <si>
    <t>FASHI AHMED KHAN</t>
  </si>
  <si>
    <t>42201-0609057-0</t>
  </si>
  <si>
    <t>6/24/2003</t>
  </si>
  <si>
    <t>0336-2282719</t>
  </si>
  <si>
    <t>waizahfasih@gmail.com</t>
  </si>
  <si>
    <t>05-171222-048@student.bahria.edu.pk</t>
  </si>
  <si>
    <t>A106 Block 2 Gulistan-e-Johar, Karachi</t>
  </si>
  <si>
    <t>1/30/2023</t>
  </si>
  <si>
    <t>0332-3762371</t>
  </si>
  <si>
    <t>81.82</t>
  </si>
  <si>
    <t>05-171222-049</t>
  </si>
  <si>
    <t>IMAN RAZA</t>
  </si>
  <si>
    <t>MOHAMMAD TASLEEM RAZA</t>
  </si>
  <si>
    <t>90309-0115210-8</t>
  </si>
  <si>
    <t>4/17/2003</t>
  </si>
  <si>
    <t>0330-8497629</t>
  </si>
  <si>
    <t>imanrazaedu@gmail.com</t>
  </si>
  <si>
    <t>05-171222-049@student.bahria.edu.pk</t>
  </si>
  <si>
    <t>B-341, sector 11-A, Gulshan e Usman North Karachi</t>
  </si>
  <si>
    <t>0314-6556112</t>
  </si>
  <si>
    <t>Pakistan school and college Kuwait</t>
  </si>
  <si>
    <t>66.45</t>
  </si>
  <si>
    <t>05-171222-050</t>
  </si>
  <si>
    <t>FATIMA ABBAS NAQVI</t>
  </si>
  <si>
    <t>SYED ABBAS HASAN NAQVI</t>
  </si>
  <si>
    <t>42301-1261735-4</t>
  </si>
  <si>
    <t>1/19/2005</t>
  </si>
  <si>
    <t>0322-2176871</t>
  </si>
  <si>
    <t>syeda.fatimaabbas2022@gmail.com</t>
  </si>
  <si>
    <t>05-171222-050@student.bahria.edu.pk</t>
  </si>
  <si>
    <t>Block 89, Apt 6-D, Askari 5, Malir Cantt, Karachi</t>
  </si>
  <si>
    <t>0300-9281760</t>
  </si>
  <si>
    <t>0333-3184356</t>
  </si>
  <si>
    <t>Army Public Degree College</t>
  </si>
  <si>
    <t>75.05</t>
  </si>
  <si>
    <t>05-171222-051</t>
  </si>
  <si>
    <t>SYED MUHAMMAD ZAFAR MONIR</t>
  </si>
  <si>
    <t>42101-9584765-2</t>
  </si>
  <si>
    <t>4/12/2004</t>
  </si>
  <si>
    <t>0341-7696957</t>
  </si>
  <si>
    <t>fatimazafar1204@gmail.com</t>
  </si>
  <si>
    <t>05-171222-051@student.bahria.edu.pk</t>
  </si>
  <si>
    <t>R 154 Block/16 FB area</t>
  </si>
  <si>
    <t>0302-2388806</t>
  </si>
  <si>
    <t>81.22</t>
  </si>
  <si>
    <t>05-171222-052</t>
  </si>
  <si>
    <t>DANIA DANYAL BARRY</t>
  </si>
  <si>
    <t>DANYAL AHMED BARRY</t>
  </si>
  <si>
    <t>42201-2353184-4</t>
  </si>
  <si>
    <t>3/24/2004</t>
  </si>
  <si>
    <t>0347-2936921</t>
  </si>
  <si>
    <t>danyalahmedbarry@hotmail.com</t>
  </si>
  <si>
    <t>05-171222-052@student.bahria.edu.pk</t>
  </si>
  <si>
    <t>64,JINNAH COOPERATIVE HOUSING SOCIETY, TIPU SULTAN ROAD , KARACHI ,PAKISTAN</t>
  </si>
  <si>
    <t>AGA KHAN HIGHER SECONDARY SCHOOL</t>
  </si>
  <si>
    <t>05-171222-053</t>
  </si>
  <si>
    <t>HUMNA</t>
  </si>
  <si>
    <t>ABDUL RAZZAK</t>
  </si>
  <si>
    <t>42101-6593682-8</t>
  </si>
  <si>
    <t>8/16/2004</t>
  </si>
  <si>
    <t>0346-1445758</t>
  </si>
  <si>
    <t>humnarazzak@gmail.com</t>
  </si>
  <si>
    <t>05-171222-053@student.bahria.edu.pk</t>
  </si>
  <si>
    <t>Civic view apartment, Block: C4-1, 4th floor, Flat no. C416, Gulshan e iqbal 13D, Karachi.</t>
  </si>
  <si>
    <t>0312-2094094</t>
  </si>
  <si>
    <t>0322-2712795</t>
  </si>
  <si>
    <t>Al badar higher secondary school</t>
  </si>
  <si>
    <t>85.82</t>
  </si>
  <si>
    <t>05-171222-054</t>
  </si>
  <si>
    <t>ABEEHA IRFAN SYED</t>
  </si>
  <si>
    <t>SYED IRFANUDDIN SHAH</t>
  </si>
  <si>
    <t>42201-8933951-6</t>
  </si>
  <si>
    <t>9/29/2003</t>
  </si>
  <si>
    <t>0330-8353898</t>
  </si>
  <si>
    <t>abeehairfansyed29@gmail.com</t>
  </si>
  <si>
    <t>05-171222-054@student.bahria.edu.pk</t>
  </si>
  <si>
    <t>A-141 (second floor) block 3 gulshan e iqbal karachi</t>
  </si>
  <si>
    <t>0300-2501055</t>
  </si>
  <si>
    <t>Aga khan higher secondary school</t>
  </si>
  <si>
    <t>57.18</t>
  </si>
  <si>
    <t>05-171222-055</t>
  </si>
  <si>
    <t>MAHAM HAMID</t>
  </si>
  <si>
    <t>HAMID JALAL</t>
  </si>
  <si>
    <t>42101-2611368-4</t>
  </si>
  <si>
    <t>11/17/2002</t>
  </si>
  <si>
    <t>0306-3528328</t>
  </si>
  <si>
    <t>maham.hamid12@gmail.com</t>
  </si>
  <si>
    <t>05-171222-055@student.bahria.edu.pk</t>
  </si>
  <si>
    <t>B-46 sector Z-1 gulshan e maymar karachi</t>
  </si>
  <si>
    <t>9/18/2023</t>
  </si>
  <si>
    <t>St,Joseph college for women</t>
  </si>
  <si>
    <t>56.09</t>
  </si>
  <si>
    <t>05-171222-056</t>
  </si>
  <si>
    <t>IQRA ABBAS</t>
  </si>
  <si>
    <t>MUHAMMAD ABBAS</t>
  </si>
  <si>
    <t>42201-2839944-6</t>
  </si>
  <si>
    <t>12/7/2002</t>
  </si>
  <si>
    <t>0325-8964416</t>
  </si>
  <si>
    <t>iqraabbas5432@gmail.com</t>
  </si>
  <si>
    <t>05-171222-056@student.bahria.edu.pk</t>
  </si>
  <si>
    <t>H-NO S-146/15 SRE MAJEED NATIONAL STADIUM ROAD KARACHI</t>
  </si>
  <si>
    <t>VILLAGE &amp; POST OFFICE ALI WALA TEHSIL &amp; DISTRICT MULTAN</t>
  </si>
  <si>
    <t>MULTAN</t>
  </si>
  <si>
    <t>0305-1129849</t>
  </si>
  <si>
    <t>0347-2282347</t>
  </si>
  <si>
    <t>BAHRIA COLLEGE (KARSAZ)</t>
  </si>
  <si>
    <t>05-171222-057</t>
  </si>
  <si>
    <t>EEMAN KHALIL</t>
  </si>
  <si>
    <t>MOHAMMAD KHALIL UR RAHMAN</t>
  </si>
  <si>
    <t>42101-2958009-0</t>
  </si>
  <si>
    <t>5/5/2003</t>
  </si>
  <si>
    <t>0313-1539156</t>
  </si>
  <si>
    <t>eemankhalil03@gmail.com</t>
  </si>
  <si>
    <t>05-171222-057@student.bahria.edu.pk</t>
  </si>
  <si>
    <t>B-212 Saima Heaven Gulshan e Iqbal Blk 4 Karachi</t>
  </si>
  <si>
    <t>0332-3410872</t>
  </si>
  <si>
    <t>Generation's School</t>
  </si>
  <si>
    <t>88.11</t>
  </si>
  <si>
    <t>05-171222-058</t>
  </si>
  <si>
    <t>MUHAMMAD ABDUL WASAAY QURESHI</t>
  </si>
  <si>
    <t>FAWAD IQBAL QURESHI</t>
  </si>
  <si>
    <t>42201-4884202-9</t>
  </si>
  <si>
    <t>11/9/2002</t>
  </si>
  <si>
    <t>0335-1131065</t>
  </si>
  <si>
    <t>mawqureshi1@gmail.com</t>
  </si>
  <si>
    <t>05-171222-058@student.bahria.edu.pk</t>
  </si>
  <si>
    <t>Apartment no 3010, City Club Residency, 20 Bleak House Road, Civil Lines, Karachi.</t>
  </si>
  <si>
    <t>0321-9235707</t>
  </si>
  <si>
    <t>0320-3535678</t>
  </si>
  <si>
    <t>Sceptre College</t>
  </si>
  <si>
    <t>05-171222-059</t>
  </si>
  <si>
    <t>LAIBA TARIQ</t>
  </si>
  <si>
    <t>TARIQ RAFIQ</t>
  </si>
  <si>
    <t>42201-7521422-6</t>
  </si>
  <si>
    <t>0308-0897465</t>
  </si>
  <si>
    <t>t.laiba65@yahoo.com</t>
  </si>
  <si>
    <t>05-171222-059@student.bahria.edu.pk</t>
  </si>
  <si>
    <t>Bab e Rehmat Appartments, flat# D-10, block 13-B, Gulshan e Iqbal, Karachi</t>
  </si>
  <si>
    <t>0300-9237841</t>
  </si>
  <si>
    <t>Veritas Schooling System</t>
  </si>
  <si>
    <t>05-171222-060</t>
  </si>
  <si>
    <t>HANIYAH MOHIUDDIN</t>
  </si>
  <si>
    <t>GHOUS MOHIUDDIN</t>
  </si>
  <si>
    <t>42201-1036168-8</t>
  </si>
  <si>
    <t>5/30/2003</t>
  </si>
  <si>
    <t>0315-2006789</t>
  </si>
  <si>
    <t>haniyah.mohiuddin983@gmail.com</t>
  </si>
  <si>
    <t>05-171222-060@student.bahria.edu.pk</t>
  </si>
  <si>
    <t>331 Bahadurabad, street 14, KHI.</t>
  </si>
  <si>
    <t>0314-2006789</t>
  </si>
  <si>
    <t>Dawood Public School</t>
  </si>
  <si>
    <t>05-171222-061</t>
  </si>
  <si>
    <t>RUQAYYA ABDUL QADIR</t>
  </si>
  <si>
    <t>ABDUL QADIR</t>
  </si>
  <si>
    <t>42201-9834264-2</t>
  </si>
  <si>
    <t>7/16/2003</t>
  </si>
  <si>
    <t>0333-2095871</t>
  </si>
  <si>
    <t>ruqayyamasood2003@gmail.com</t>
  </si>
  <si>
    <t>05-171222-061@student.bahria.edu.pk</t>
  </si>
  <si>
    <t>D 8 Hussany Housing Society Shaheed E Millat Road Near National College Karachi</t>
  </si>
  <si>
    <t>0300-2389917</t>
  </si>
  <si>
    <t>0333-3888223</t>
  </si>
  <si>
    <t>85.78</t>
  </si>
  <si>
    <t>05-171222-062</t>
  </si>
  <si>
    <t>WERSHAH ABBAS</t>
  </si>
  <si>
    <t>GHULAM ABBAS</t>
  </si>
  <si>
    <t>42201-9059829-2</t>
  </si>
  <si>
    <t>12/14/2002</t>
  </si>
  <si>
    <t>0332-4509784</t>
  </si>
  <si>
    <t>wershah.abbas@gmail.com</t>
  </si>
  <si>
    <t>05-171222-062@student.bahria.edu.pk</t>
  </si>
  <si>
    <t>Plot A-4, Block 13-D-1, Gulshan e Iqbal Karachi near Abrar Masjid</t>
  </si>
  <si>
    <t>0333-2215517</t>
  </si>
  <si>
    <t>BAMM P.E.C.H.S. GOVT. COLLEGE FOR WOMEN</t>
  </si>
  <si>
    <t>92.82</t>
  </si>
  <si>
    <t>05-171222-063</t>
  </si>
  <si>
    <t>SARAH MUHAMMAD AAMIR</t>
  </si>
  <si>
    <t>42301-9694309-6</t>
  </si>
  <si>
    <t>0336-8987791</t>
  </si>
  <si>
    <t>sarah.muhammad.aamir@gmail.com</t>
  </si>
  <si>
    <t>05-171222-063@student.bahria.edu.pk</t>
  </si>
  <si>
    <t>Flat # 210, Kharadar Square, Near Al-Rehman Biryani Centre, Nakhuda Street, Kharadar, Karachi</t>
  </si>
  <si>
    <t>0334-2513132</t>
  </si>
  <si>
    <t>0337-3169668</t>
  </si>
  <si>
    <t>82.6</t>
  </si>
  <si>
    <t>05-171222-064</t>
  </si>
  <si>
    <t>RANI KHOWAJA</t>
  </si>
  <si>
    <t>SHAMSHAD ALI</t>
  </si>
  <si>
    <t>41308-4854831-2</t>
  </si>
  <si>
    <t>8/6/2002</t>
  </si>
  <si>
    <t>0333-2812277</t>
  </si>
  <si>
    <t>rani.shamshad00@gmail.com</t>
  </si>
  <si>
    <t>05-171222-064@student.bahria.edu.pk</t>
  </si>
  <si>
    <t>House no.A-8, Flat no.2, first floor, Street no.2, Right side, Mubarak Housing Society, Hyderabad</t>
  </si>
  <si>
    <t>House Number WB/936, Khuwaja Muhalla, Tando Muhammad Khan.</t>
  </si>
  <si>
    <t>TANDO MUHAMMAD KHAN</t>
  </si>
  <si>
    <t>11/21/2025</t>
  </si>
  <si>
    <t>Aga Khan Higher Secondary School, Hyderabad</t>
  </si>
  <si>
    <t>85.55</t>
  </si>
  <si>
    <t>05-171222-065</t>
  </si>
  <si>
    <t>SHEHZIL HUSAINI</t>
  </si>
  <si>
    <t>WAJAHAT ALI HUSAINI</t>
  </si>
  <si>
    <t>42301-1333192-2</t>
  </si>
  <si>
    <t>5/20/2004</t>
  </si>
  <si>
    <t>0335-8228280</t>
  </si>
  <si>
    <t>shehzilhusaini@gmail.com</t>
  </si>
  <si>
    <t>05-171222-065@student.bahria.edu.pk</t>
  </si>
  <si>
    <t>508-A Clifton Block 5 Sea Breeze Centre Apartments Boat Basin Karachi</t>
  </si>
  <si>
    <t>0300-8228280</t>
  </si>
  <si>
    <t>Private student</t>
  </si>
  <si>
    <t>72.5</t>
  </si>
  <si>
    <t>05-171222-066</t>
  </si>
  <si>
    <t>UMAIMA KHAN</t>
  </si>
  <si>
    <t>SHAH MUHAMMAD</t>
  </si>
  <si>
    <t>54400-9132481-8</t>
  </si>
  <si>
    <t>12/8/2002</t>
  </si>
  <si>
    <t>0331-3670280</t>
  </si>
  <si>
    <t>umaimask08@gmail.com</t>
  </si>
  <si>
    <t>05-171222-066@student.bahria.edu.pk</t>
  </si>
  <si>
    <t>Flat# 301A Sarah Pride, Sec 5D Surjani Town, Karachi..</t>
  </si>
  <si>
    <t>0333-3442295</t>
  </si>
  <si>
    <t>Tameer i Nau Girls College, Quetta.</t>
  </si>
  <si>
    <t>71.09</t>
  </si>
  <si>
    <t>05-171222-067</t>
  </si>
  <si>
    <t>YOUSRA MARIAM</t>
  </si>
  <si>
    <t>ZAFAR IQBAL</t>
  </si>
  <si>
    <t>42401-4466232-0</t>
  </si>
  <si>
    <t>8/15/2001</t>
  </si>
  <si>
    <t>0315-2934176</t>
  </si>
  <si>
    <t>yousramaryam2001@gmail.com</t>
  </si>
  <si>
    <t>05-171222-067@student.bahria.edu.pk</t>
  </si>
  <si>
    <t>House no 25 Sheet no 23
Model Colony near Malir Cantt</t>
  </si>
  <si>
    <t>54</t>
  </si>
  <si>
    <t>APS&amp;C</t>
  </si>
  <si>
    <t>74.45</t>
  </si>
  <si>
    <t>05-171222-068</t>
  </si>
  <si>
    <t>SANIA</t>
  </si>
  <si>
    <t>SAJID HUSSAIN CHANG</t>
  </si>
  <si>
    <t>41306-6846455-8</t>
  </si>
  <si>
    <t>7/31/2003</t>
  </si>
  <si>
    <t>0348-8584305</t>
  </si>
  <si>
    <t>whussayn3@gmail.com</t>
  </si>
  <si>
    <t>05-171222-068@student.bahria.edu.pk</t>
  </si>
  <si>
    <t>Plot #111-A. mir hassanabad  hussainabad</t>
  </si>
  <si>
    <t>BADIN</t>
  </si>
  <si>
    <t>0340-3077552</t>
  </si>
  <si>
    <t>0335-3859415</t>
  </si>
  <si>
    <t>City college of science Matli, district Badin</t>
  </si>
  <si>
    <t>93.73</t>
  </si>
  <si>
    <t>05-171222-069</t>
  </si>
  <si>
    <t>MAHERUN NISA</t>
  </si>
  <si>
    <t>ALLAH OBAHYO</t>
  </si>
  <si>
    <t>42501-0692327-2</t>
  </si>
  <si>
    <t>10/22/2002</t>
  </si>
  <si>
    <t>0300-3791211</t>
  </si>
  <si>
    <t>maher22unnisa@gmail.com</t>
  </si>
  <si>
    <t>05-171222-069@student.bahria.edu.pk</t>
  </si>
  <si>
    <t>Saimah Jinnah Avenue, Flat no 1113 block A
near malir cantt checkpost 5</t>
  </si>
  <si>
    <t>house no KP-897 district Malir</t>
  </si>
  <si>
    <t>0311-4877748</t>
  </si>
  <si>
    <t>05-171222-070</t>
  </si>
  <si>
    <t>MAHLEJ</t>
  </si>
  <si>
    <t>SIRAJ KHAN</t>
  </si>
  <si>
    <t>42401-8666396-0</t>
  </si>
  <si>
    <t>8/26/2003</t>
  </si>
  <si>
    <t>0314-2383910</t>
  </si>
  <si>
    <t>mahleejk171@gmail.com</t>
  </si>
  <si>
    <t>05-171222-070@student.bahria.edu.pk</t>
  </si>
  <si>
    <t>H.No.A-112 MUHALA HAJI UMER GOTH MANGOPIR KARACHI.</t>
  </si>
  <si>
    <t>47</t>
  </si>
  <si>
    <t>0316-2932803</t>
  </si>
  <si>
    <t>0313-2621819</t>
  </si>
  <si>
    <t>TCF COLLEGE QAYYUMABAD</t>
  </si>
  <si>
    <t>05-171222-071</t>
  </si>
  <si>
    <t>AQSA</t>
  </si>
  <si>
    <t>ABDULLAH KHAN</t>
  </si>
  <si>
    <t>42101-6180537-2</t>
  </si>
  <si>
    <t>11/24/2002</t>
  </si>
  <si>
    <t>0317-2508906</t>
  </si>
  <si>
    <t>aqsabdullah40@gmail.com</t>
  </si>
  <si>
    <t>05-171222-071@student.bahria.edu.pk</t>
  </si>
  <si>
    <t>Kda extension phase 2, flat no I_40,sector 6b,surjani town,Karachi</t>
  </si>
  <si>
    <t>10/22/2026</t>
  </si>
  <si>
    <t>0312-8601140</t>
  </si>
  <si>
    <t>Govt degree girls college 11_i,North Karachi</t>
  </si>
  <si>
    <t>84.09</t>
  </si>
  <si>
    <t>05-171222-072</t>
  </si>
  <si>
    <t>ABIA ADNAN</t>
  </si>
  <si>
    <t>ADNAN SAEED ZAI</t>
  </si>
  <si>
    <t>42301-5809024-0</t>
  </si>
  <si>
    <t>3/12/2002</t>
  </si>
  <si>
    <t>0322-2506761</t>
  </si>
  <si>
    <t>abiaadnan10@gmail.com</t>
  </si>
  <si>
    <t>05-171222-072@student.bahria.edu.pk</t>
  </si>
  <si>
    <t>129/1 phase 6 khayaban-e seher
between 27th &amp; 28th street Phase 6 DHA</t>
  </si>
  <si>
    <t>0345-2250220</t>
  </si>
  <si>
    <t>0300-2699260</t>
  </si>
  <si>
    <t>Cedar College</t>
  </si>
  <si>
    <t>05-171222-073</t>
  </si>
  <si>
    <t>SAROOSH SHAHZAD</t>
  </si>
  <si>
    <t>SHAHZAD FAIZI</t>
  </si>
  <si>
    <t>42000-2956677-8</t>
  </si>
  <si>
    <t>11/27/2003</t>
  </si>
  <si>
    <t>0336-3101613</t>
  </si>
  <si>
    <t>sarooshshahzad123@gmail.com</t>
  </si>
  <si>
    <t>05-171222-073@student.bahria.edu.pk</t>
  </si>
  <si>
    <t>Saima Mall Residence, Appt.C 901, Gulshan-e-Iqbal,Block 10A,Karachi Sindh 75300</t>
  </si>
  <si>
    <t>0332-3290866</t>
  </si>
  <si>
    <t>05-171222-074</t>
  </si>
  <si>
    <t>SHIZA AHMED</t>
  </si>
  <si>
    <t>42201-2601693-2</t>
  </si>
  <si>
    <t>4/30/2004</t>
  </si>
  <si>
    <t>0330-5689898</t>
  </si>
  <si>
    <t>shizaahmed430@gmail.com</t>
  </si>
  <si>
    <t>05-171222-074@student.bahria.edu.pk</t>
  </si>
  <si>
    <t>7-C BLOCK 2 P.E.C.H.S</t>
  </si>
  <si>
    <t>0333-2347017</t>
  </si>
  <si>
    <t>0334-3309294</t>
  </si>
  <si>
    <t>MERITORIOUS SCIENCE COLLEGE</t>
  </si>
  <si>
    <t>77.09</t>
  </si>
  <si>
    <t>05-171222-075</t>
  </si>
  <si>
    <t>DUA RASHID</t>
  </si>
  <si>
    <t>MUHAMMAD RASHID</t>
  </si>
  <si>
    <t>42301-5885608-4</t>
  </si>
  <si>
    <t>11/8/2004</t>
  </si>
  <si>
    <t>0333-8222095</t>
  </si>
  <si>
    <t>duarashid080904@gmail.com</t>
  </si>
  <si>
    <t>05-171222-075@student.bahria.edu.pk</t>
  </si>
  <si>
    <t>flat 18 block i 3rd floor shalimar garden garden west karachi</t>
  </si>
  <si>
    <t>0321-9000500</t>
  </si>
  <si>
    <t>RAANA LIAQUAT ALI KHAN GOVERNMENT COLLEGE OF HOME ECONOMICS</t>
  </si>
  <si>
    <t>85.27</t>
  </si>
  <si>
    <t>05-171222-076</t>
  </si>
  <si>
    <t>IFRAH</t>
  </si>
  <si>
    <t>AMEER ALI</t>
  </si>
  <si>
    <t>42301-6383948-4</t>
  </si>
  <si>
    <t>12/10/2004</t>
  </si>
  <si>
    <t>0309-1231179</t>
  </si>
  <si>
    <t>ifrahali444@gmail.com</t>
  </si>
  <si>
    <t>05-171222-076@student.bahria.edu.pk</t>
  </si>
  <si>
    <t>ak7A-7545 st no 3 block c , qasar qandi muhallah lyari karachi</t>
  </si>
  <si>
    <t>0321-3702022</t>
  </si>
  <si>
    <t>0324-3352700</t>
  </si>
  <si>
    <t>habib girls higher secondary school</t>
  </si>
  <si>
    <t>78.8</t>
  </si>
  <si>
    <t>05-171222-077</t>
  </si>
  <si>
    <t>VAREESHA NADEEM</t>
  </si>
  <si>
    <t>42201-7943695-2</t>
  </si>
  <si>
    <t>9/12/2004</t>
  </si>
  <si>
    <t>0330-3026694</t>
  </si>
  <si>
    <t>vareeshanadeem04@gmail.com</t>
  </si>
  <si>
    <t>05-171222-077@student.bahria.edu.pk</t>
  </si>
  <si>
    <t>A/152 Arab tower flat no. 201 allama iqbal road pechs block 2, karachi.</t>
  </si>
  <si>
    <t>0300-2264668</t>
  </si>
  <si>
    <t>Habib girls school</t>
  </si>
  <si>
    <t>72.8</t>
  </si>
  <si>
    <t>05-171222-078</t>
  </si>
  <si>
    <t>KHUNSA HAJRA</t>
  </si>
  <si>
    <t>MUSHTAQUE AHMED ANSARI</t>
  </si>
  <si>
    <t>45504-9020645-8</t>
  </si>
  <si>
    <t>1/17/2002</t>
  </si>
  <si>
    <t>0300-9835767</t>
  </si>
  <si>
    <t>khunsahajra2014@gmail.com</t>
  </si>
  <si>
    <t>05-171222-078@student.bahria.edu.pk</t>
  </si>
  <si>
    <t>flat 401 plot 23/c lane12 khayaban e bukhari phase 6 DHA</t>
  </si>
  <si>
    <t>0305-3436822</t>
  </si>
  <si>
    <t>DHACSS</t>
  </si>
  <si>
    <t>71.89</t>
  </si>
  <si>
    <t>05-171222-079</t>
  </si>
  <si>
    <t>AYESHA JAMIL</t>
  </si>
  <si>
    <t>JAMIL UR REHMAN</t>
  </si>
  <si>
    <t>42201-3822139-8</t>
  </si>
  <si>
    <t>5/15/2004</t>
  </si>
  <si>
    <t>0309-3481215</t>
  </si>
  <si>
    <t>ayeshajamil1554@gmail.com</t>
  </si>
  <si>
    <t>05-171222-079@student.bahria.edu.pk</t>
  </si>
  <si>
    <t>L-5, A-One Comforts, Gulshan-e-Iqbal, Block 11, Karachi</t>
  </si>
  <si>
    <t>R-309, Capital Co-operative Housing Society, Scheme 33, Karachi.</t>
  </si>
  <si>
    <t>0332-3066958</t>
  </si>
  <si>
    <t>BAMM P.E.C.H.S Govt. College For Women</t>
  </si>
  <si>
    <t>94.55</t>
  </si>
  <si>
    <t>05-171222-080</t>
  </si>
  <si>
    <t>NIMRA</t>
  </si>
  <si>
    <t>42201-9634350-0</t>
  </si>
  <si>
    <t>2/13/2002</t>
  </si>
  <si>
    <t>0331-3324394</t>
  </si>
  <si>
    <t>nimraalimotiwala@gmail.com</t>
  </si>
  <si>
    <t>05-171222-080@student.bahria.edu.pk</t>
  </si>
  <si>
    <t>Flat no. 201, data hill view, c.p berar society, dhoraji, karachi.</t>
  </si>
  <si>
    <t>0323-2034586</t>
  </si>
  <si>
    <t>Meritorious college</t>
  </si>
  <si>
    <t>64.73</t>
  </si>
  <si>
    <t>05-171222-081</t>
  </si>
  <si>
    <t>ZAINAB KHAN</t>
  </si>
  <si>
    <t>UMAR YAR KHAN</t>
  </si>
  <si>
    <t>32104-0384764-0</t>
  </si>
  <si>
    <t>7/7/2005</t>
  </si>
  <si>
    <t>0335-2548905</t>
  </si>
  <si>
    <t>zainab21059khan@gmail.com</t>
  </si>
  <si>
    <t>05-171222-081@student.bahria.edu.pk</t>
  </si>
  <si>
    <t>House No MOQ 66/15, N.O.R.E.1, MT Khan Rd, Karachi.</t>
  </si>
  <si>
    <t>Vill &amp; post offioce Mana Ahmadani teh Kot Chhutta District Dera Ghazi khan</t>
  </si>
  <si>
    <t>DERA GHAZI KHAN</t>
  </si>
  <si>
    <t>0333-3599652</t>
  </si>
  <si>
    <t>BAHRIA COLLEGE, N.O.R.E-1, MT KHAN RD, KARACHI.</t>
  </si>
  <si>
    <t>65.27</t>
  </si>
  <si>
    <t>1/1/2001</t>
  </si>
  <si>
    <t>MIRPUR KHAS</t>
  </si>
  <si>
    <t>2/3/2024</t>
  </si>
  <si>
    <t>0332-8290590</t>
  </si>
  <si>
    <t>0332-8230590</t>
  </si>
  <si>
    <t>Govt.high school bhansinghabad mirpurkhas</t>
  </si>
  <si>
    <t>94.64</t>
  </si>
  <si>
    <t>05-171222-083</t>
  </si>
  <si>
    <t>FAZEELA FASIH</t>
  </si>
  <si>
    <t>MUHAMMAD FASIH UDDIN MASOOD</t>
  </si>
  <si>
    <t>42401-6971757-2</t>
  </si>
  <si>
    <t>11/23/2002</t>
  </si>
  <si>
    <t>0336-2800216</t>
  </si>
  <si>
    <t>fazeelafasih@gmail.com</t>
  </si>
  <si>
    <t>05-171222-083@student.bahria.edu.pk</t>
  </si>
  <si>
    <t>VC-5/25 Flat#T-2 Al Rehman Heights Nazimabad#05 karachi.</t>
  </si>
  <si>
    <t>0346-2664268</t>
  </si>
  <si>
    <t>Private candidate</t>
  </si>
  <si>
    <t>73.91</t>
  </si>
  <si>
    <t>05-171222-084</t>
  </si>
  <si>
    <t>MEHAK SAJWANI</t>
  </si>
  <si>
    <t>ARIF SAJWANI</t>
  </si>
  <si>
    <t>42101-0412295-8</t>
  </si>
  <si>
    <t>6/4/2003</t>
  </si>
  <si>
    <t>0331-1382062</t>
  </si>
  <si>
    <t>mehaksajwani14@gmail.com</t>
  </si>
  <si>
    <t>05-171222-084@student.bahria.edu.pk</t>
  </si>
  <si>
    <t>D-103 Al-aman apartments Gulshan-e-Iqbal block 14 karachi</t>
  </si>
  <si>
    <t>0335-2188788</t>
  </si>
  <si>
    <t>71.67</t>
  </si>
  <si>
    <t>05-171222-085</t>
  </si>
  <si>
    <t>EEMAN SADIQ</t>
  </si>
  <si>
    <t>M SADIQ SALEEM</t>
  </si>
  <si>
    <t>42201-4145081-6</t>
  </si>
  <si>
    <t>12/27/2004</t>
  </si>
  <si>
    <t>0315-5400580</t>
  </si>
  <si>
    <t>eemansadiq@gmail.com</t>
  </si>
  <si>
    <t>05-171222-085@student.bahria.edu.pk</t>
  </si>
  <si>
    <t>NAVAL HEIGHTS, A BLOK, FLAT A-5/2. NEAR CSD, GORA KABRISTAN, KARACHI</t>
  </si>
  <si>
    <t>0322-2591671</t>
  </si>
  <si>
    <t>bahria college</t>
  </si>
  <si>
    <t>05-171222-086</t>
  </si>
  <si>
    <t>SYED ALI SHAN NAQVI</t>
  </si>
  <si>
    <t>SYED IRFAN HAIDER NAQVI</t>
  </si>
  <si>
    <t>42101-2312497-1</t>
  </si>
  <si>
    <t>12/21/2003</t>
  </si>
  <si>
    <t>0336-8696126</t>
  </si>
  <si>
    <t>alishannaqvi1@gmail.com</t>
  </si>
  <si>
    <t>05-171222-086@student.bahria.edu.pk</t>
  </si>
  <si>
    <t>R-44/C, Amroha Society, Scheme 33</t>
  </si>
  <si>
    <t>0345-3143159</t>
  </si>
  <si>
    <t>Aga Khan Higher Secondary School</t>
  </si>
  <si>
    <t>05-171222-087</t>
  </si>
  <si>
    <t>LAIBA SHAHID</t>
  </si>
  <si>
    <t>SHAHID JAVED</t>
  </si>
  <si>
    <t>42201-5091167-2</t>
  </si>
  <si>
    <t>7/27/2004</t>
  </si>
  <si>
    <t>0333-3960787</t>
  </si>
  <si>
    <t>zshahid002@gmail.com</t>
  </si>
  <si>
    <t>05-171222-087@student.bahria.edu.pk</t>
  </si>
  <si>
    <t>Block 89/6 majeed sre dalmia Karachi</t>
  </si>
  <si>
    <t>House no 6 street no 2 moh abid colony sadiqabad district Rahim Yar Khan Punjab</t>
  </si>
  <si>
    <t>RAHIM YAR KHAN</t>
  </si>
  <si>
    <t>48</t>
  </si>
  <si>
    <t>0320-0097375</t>
  </si>
  <si>
    <t>Bahria college (karsaz)</t>
  </si>
  <si>
    <t>79.09</t>
  </si>
  <si>
    <t>05-171222-088</t>
  </si>
  <si>
    <t>NOVAIRA RASHID</t>
  </si>
  <si>
    <t>RASHID SAEED CHAWLA</t>
  </si>
  <si>
    <t>42201-4309400-8</t>
  </si>
  <si>
    <t>2/25/2003</t>
  </si>
  <si>
    <t>0311-2630355</t>
  </si>
  <si>
    <t>novairarashid@gmail.com</t>
  </si>
  <si>
    <t>05-171222-088@student.bahria.edu.pk</t>
  </si>
  <si>
    <t>House no 2, Block 7/8 OCHS, Near al hamra medical. Mian Mohammad Rafi Road, Karachi.</t>
  </si>
  <si>
    <t>0300-9266566</t>
  </si>
  <si>
    <t>0321-2441817</t>
  </si>
  <si>
    <t>Beaconhouse School System PECHS campus</t>
  </si>
  <si>
    <t>05-171222-089</t>
  </si>
  <si>
    <t>JAVERIA IQBAL</t>
  </si>
  <si>
    <t>MUHAMMAD IQBAL</t>
  </si>
  <si>
    <t>42201-9335060-2</t>
  </si>
  <si>
    <t>6/11/2003</t>
  </si>
  <si>
    <t>0330-3165165</t>
  </si>
  <si>
    <t>javeriaiqbal03@hotmail.com</t>
  </si>
  <si>
    <t>05-171222-089@student.bahria.edu.pk</t>
  </si>
  <si>
    <t>143-L, FLAT NO. : A4, Sadia Homes, PECHS BLOCK 2, Karachi</t>
  </si>
  <si>
    <t>10/25/2025</t>
  </si>
  <si>
    <t>0300-2165165</t>
  </si>
  <si>
    <t>0321-2616938</t>
  </si>
  <si>
    <t>76.82</t>
  </si>
  <si>
    <t>05-171222-090</t>
  </si>
  <si>
    <t>ASMA BARIRA BUTT</t>
  </si>
  <si>
    <t>MEHMOOD BUTT</t>
  </si>
  <si>
    <t>42201-3781605-2</t>
  </si>
  <si>
    <t>7/6/2003</t>
  </si>
  <si>
    <t>0313-2282420</t>
  </si>
  <si>
    <t>asmabutt1242@gmail.com</t>
  </si>
  <si>
    <t>05-171222-090@student.bahria.edu.pk</t>
  </si>
  <si>
    <t>765A block T north nazimabad karachi</t>
  </si>
  <si>
    <t>2/7/2023</t>
  </si>
  <si>
    <t>0300-2267073</t>
  </si>
  <si>
    <t>Happy palace grammar school</t>
  </si>
  <si>
    <t>76.89</t>
  </si>
  <si>
    <t>05-171222-091</t>
  </si>
  <si>
    <t>LAKSHA PERVAIZ BHEEM</t>
  </si>
  <si>
    <t>PERVAIZ BHEEM</t>
  </si>
  <si>
    <t>42201-3981953-2</t>
  </si>
  <si>
    <t>6/14/2004</t>
  </si>
  <si>
    <t>0304-0507746</t>
  </si>
  <si>
    <t>lakshapervaiz@gmail.com</t>
  </si>
  <si>
    <t>05-171222-091@student.bahria.edu.pk</t>
  </si>
  <si>
    <t>54M, ground floor, Block 6 P.E.C.H.S. Karachi, Pakistan</t>
  </si>
  <si>
    <t>0300-9236479</t>
  </si>
  <si>
    <t>Aga Khan Higher Secondary School, Karimabad, Karachi</t>
  </si>
  <si>
    <t>81.8</t>
  </si>
  <si>
    <t>05-171222-092</t>
  </si>
  <si>
    <t>HYEQA AHMED</t>
  </si>
  <si>
    <t>AHMED FARGHAN</t>
  </si>
  <si>
    <t>42301-7859571-4</t>
  </si>
  <si>
    <t>4/3/2002</t>
  </si>
  <si>
    <t>0308-3981507</t>
  </si>
  <si>
    <t>hyeqa.ahmed.3402@gmail.com</t>
  </si>
  <si>
    <t>05-171222-092@student.bahria.edu.pk</t>
  </si>
  <si>
    <t>House no. 4, Street no. 11, Sector F, Allama Iqbal road, Manzoor Colony, Karachi</t>
  </si>
  <si>
    <t>0300-8290861</t>
  </si>
  <si>
    <t>0303-8397337</t>
  </si>
  <si>
    <t>Ra'ana Liaquat Ali Khan Government College of Home Economics</t>
  </si>
  <si>
    <t>70.92</t>
  </si>
  <si>
    <t>05-171222-093</t>
  </si>
  <si>
    <t>HAMNA WASTI</t>
  </si>
  <si>
    <t>SAIF ALI WASTI</t>
  </si>
  <si>
    <t>42101-4447870-6</t>
  </si>
  <si>
    <t>12/3/2003</t>
  </si>
  <si>
    <t>0323-8019410</t>
  </si>
  <si>
    <t>hamnawasti2003@gmail.com</t>
  </si>
  <si>
    <t>05-171222-093@student.bahria.edu.pk</t>
  </si>
  <si>
    <t>D-125 Block 5 Federal B Area Karachi</t>
  </si>
  <si>
    <t>0300-8265901</t>
  </si>
  <si>
    <t>AGHA KHAN HIGHER SECONDARY SCHOOL KARIMABAD</t>
  </si>
  <si>
    <t>69.8</t>
  </si>
  <si>
    <t>05-171222-094</t>
  </si>
  <si>
    <t>ALEEZAE QASIM</t>
  </si>
  <si>
    <t>QASIM ALI</t>
  </si>
  <si>
    <t>42201-6000659-6</t>
  </si>
  <si>
    <t>3/24/2002</t>
  </si>
  <si>
    <t>0321-1220047</t>
  </si>
  <si>
    <t>aleezaeqasim2627@gmail.com</t>
  </si>
  <si>
    <t>05-171222-094@student.bahria.edu.pk</t>
  </si>
  <si>
    <t>8 c p barar housing society 7/8 house number 8 off ameer khusro road</t>
  </si>
  <si>
    <t>0321-9256290</t>
  </si>
  <si>
    <t>nixor college</t>
  </si>
  <si>
    <t>80.45</t>
  </si>
  <si>
    <t>05-171222-095</t>
  </si>
  <si>
    <t>AREESHA AHMED</t>
  </si>
  <si>
    <t>RASHID AHMED</t>
  </si>
  <si>
    <t>42201-7240768-2</t>
  </si>
  <si>
    <t>1/5/2004</t>
  </si>
  <si>
    <t>0315-2496762</t>
  </si>
  <si>
    <t>areeshaahmed66@gmail.com</t>
  </si>
  <si>
    <t>05-171222-095@student.bahria.edu.pk</t>
  </si>
  <si>
    <t>House no. B99, Karachi University employees Housing Society, Gulzar e Hijri, Scheme 33</t>
  </si>
  <si>
    <t>7/6/2023</t>
  </si>
  <si>
    <t>0332-2338022</t>
  </si>
  <si>
    <t>0316-3036427</t>
  </si>
  <si>
    <t>Pakistan International School, English Section, Riyadh</t>
  </si>
  <si>
    <t>05-171222-096</t>
  </si>
  <si>
    <t>AROOBA BANO</t>
  </si>
  <si>
    <t>MUHAMMAD RASIKH</t>
  </si>
  <si>
    <t>42101-3962744-2</t>
  </si>
  <si>
    <t>10/11/2002</t>
  </si>
  <si>
    <t>0322-4779917</t>
  </si>
  <si>
    <t>rasikharooba@gmail.com</t>
  </si>
  <si>
    <t>05-171222-096@student.bahria.edu.pk</t>
  </si>
  <si>
    <t>4-G 7/3 Nazimabad no.4, Karachi</t>
  </si>
  <si>
    <t>0333-4779917</t>
  </si>
  <si>
    <t>The City School (AS), Highbrow College (A2)</t>
  </si>
  <si>
    <t>4/5/2003</t>
  </si>
  <si>
    <t>0334-2227676</t>
  </si>
  <si>
    <t>global english school</t>
  </si>
  <si>
    <t>05-171222-098</t>
  </si>
  <si>
    <t>DUA KHAN</t>
  </si>
  <si>
    <t>SAJID HUSSAIN KHAN</t>
  </si>
  <si>
    <t>42101-1788853-6</t>
  </si>
  <si>
    <t>5/26/2003</t>
  </si>
  <si>
    <t>0336-1898630</t>
  </si>
  <si>
    <t>duakkhan26@gmail.com</t>
  </si>
  <si>
    <t>05-171222-098@student.bahria.edu.pk</t>
  </si>
  <si>
    <t>North Nazimabad Block L street 10 house no: A694</t>
  </si>
  <si>
    <t>0300-8299885</t>
  </si>
  <si>
    <t>0332-3457972</t>
  </si>
  <si>
    <t>Dhacss degree college</t>
  </si>
  <si>
    <t>74.91</t>
  </si>
  <si>
    <t>05-171222-099</t>
  </si>
  <si>
    <t>HAYA TAHIR</t>
  </si>
  <si>
    <t>TAHIR HAMEED KHOKHAR</t>
  </si>
  <si>
    <t>42201-4486583-2</t>
  </si>
  <si>
    <t>1/1/2002</t>
  </si>
  <si>
    <t>0313-2218222</t>
  </si>
  <si>
    <t>hayatahir1999@gmail.com</t>
  </si>
  <si>
    <t>05-171222-099@student.bahria.edu.pk</t>
  </si>
  <si>
    <t>A-17, Block-13,Gulshan-e-Iqbal, Karachi, Pakistan.</t>
  </si>
  <si>
    <t>0306-2080939</t>
  </si>
  <si>
    <t>Star Links School</t>
  </si>
  <si>
    <t>05-171222-100</t>
  </si>
  <si>
    <t>MARIUM REHAN</t>
  </si>
  <si>
    <t>REHAN USMAN</t>
  </si>
  <si>
    <t>42201-5948313-4</t>
  </si>
  <si>
    <t>9/3/2003</t>
  </si>
  <si>
    <t>0331-2006609</t>
  </si>
  <si>
    <t>marium.rehan39@gmail.com</t>
  </si>
  <si>
    <t>05-171222-100@student.bahria.edu.pk</t>
  </si>
  <si>
    <t>Sawera Homes, 163-H, Block 3, P.E.C.H.S.</t>
  </si>
  <si>
    <t>0300-8272291</t>
  </si>
  <si>
    <t>The Mama Parsi Girls'Secondary School/ Private</t>
  </si>
  <si>
    <t>83.33</t>
  </si>
  <si>
    <t>05-171222-101</t>
  </si>
  <si>
    <t>HAJRA SHIZA</t>
  </si>
  <si>
    <t>ABDUL LATIF MAGSI BALOCH</t>
  </si>
  <si>
    <t>45504-4060359-0</t>
  </si>
  <si>
    <t>1/19/2004</t>
  </si>
  <si>
    <t>0331-3593863</t>
  </si>
  <si>
    <t>shizamagsi@gmail.com</t>
  </si>
  <si>
    <t>05-171222-101@student.bahria.edu.pk</t>
  </si>
  <si>
    <t>FLAT NO=509 6TH FLOOR BLOCK=B5 CIVIC VIEW APPARTMENTS NEAR HASSAN SQUARE GULSHAN-E-IQBAL BLOCK 13-D</t>
  </si>
  <si>
    <t>SUKKUR</t>
  </si>
  <si>
    <t>0333-7102374</t>
  </si>
  <si>
    <t>0335-8176374</t>
  </si>
  <si>
    <t>SIR ADAMJEE INSTITUTE KARACHI</t>
  </si>
  <si>
    <t>05-171222-102</t>
  </si>
  <si>
    <t>IQRA KHALID</t>
  </si>
  <si>
    <t>KHALID IQBAL</t>
  </si>
  <si>
    <t>42401-8584184-4</t>
  </si>
  <si>
    <t>11/9/2003</t>
  </si>
  <si>
    <t>0318-0029546</t>
  </si>
  <si>
    <t>iqra26065@gmail.com</t>
  </si>
  <si>
    <t>05-171222-102@student.bahria.edu.pk</t>
  </si>
  <si>
    <t>FLAT#A218,BISMA AVENUE, GULISTAN E JAUHAR, BLOCK13, KARACHI.</t>
  </si>
  <si>
    <t>0347-2164758</t>
  </si>
  <si>
    <t>FAZAIA DEGREE COLLEGE FAISAL, KARACHI</t>
  </si>
  <si>
    <t>72.12</t>
  </si>
  <si>
    <t>12/25/2002</t>
  </si>
  <si>
    <t>7/13/2024</t>
  </si>
  <si>
    <t>0333-7507428</t>
  </si>
  <si>
    <t>0333-2643287</t>
  </si>
  <si>
    <t>10. Govt. (BOYS) College Qasimabad, Hyderabad</t>
  </si>
  <si>
    <t>05-171222-104</t>
  </si>
  <si>
    <t>HANIA FAISAL</t>
  </si>
  <si>
    <t>FAISAL ISMAIL</t>
  </si>
  <si>
    <t>42101-7573092-8</t>
  </si>
  <si>
    <t>12/1/2003</t>
  </si>
  <si>
    <t>0324-3478571</t>
  </si>
  <si>
    <t>bintefaisal7@gmail.com</t>
  </si>
  <si>
    <t>05-171222-104@student.bahria.edu.pk</t>
  </si>
  <si>
    <t>Plot A-178, teacher coperative housing society , scheme # 33 , sector 19-A , gulzar e hijri , karachi</t>
  </si>
  <si>
    <t>0321-2187352</t>
  </si>
  <si>
    <t>BAHRIA COLLEGE KARSAZ</t>
  </si>
  <si>
    <t>74.09</t>
  </si>
  <si>
    <t>2/2/2023</t>
  </si>
  <si>
    <t>0300-8371876</t>
  </si>
  <si>
    <t>0300-3074500</t>
  </si>
  <si>
    <t>Beacon house public school Hyderabad</t>
  </si>
  <si>
    <t>89.45</t>
  </si>
  <si>
    <t>6/20/2002</t>
  </si>
  <si>
    <t>10/10/2022</t>
  </si>
  <si>
    <t>0333-9234107</t>
  </si>
  <si>
    <t>Bamm pechs govt college for women</t>
  </si>
  <si>
    <t>05-171222-107</t>
  </si>
  <si>
    <t>RAMEEN SAADAT</t>
  </si>
  <si>
    <t>SYED SAADAT HUSSAIN</t>
  </si>
  <si>
    <t>42201-0492156-2</t>
  </si>
  <si>
    <t>2/15/2004</t>
  </si>
  <si>
    <t>0335-2124853</t>
  </si>
  <si>
    <t>rameensaddat921@gmail.com</t>
  </si>
  <si>
    <t>05-171222-107@student.bahria.edu.pk</t>
  </si>
  <si>
    <t>B 94 Block 14 Gulistan e Jauhar</t>
  </si>
  <si>
    <t>0302-8276348</t>
  </si>
  <si>
    <t>0335-3361053</t>
  </si>
  <si>
    <t>Foundation Public School</t>
  </si>
  <si>
    <t>80.8</t>
  </si>
  <si>
    <t>05-171222-108</t>
  </si>
  <si>
    <t>DUR BIBI</t>
  </si>
  <si>
    <t>SULTAN RAZA</t>
  </si>
  <si>
    <t>52203-9000944-0</t>
  </si>
  <si>
    <t>2/8/2002</t>
  </si>
  <si>
    <t>0320-2065409</t>
  </si>
  <si>
    <t>emaanmir70@gmail.com</t>
  </si>
  <si>
    <t>05-171222-108@student.bahria.edu.pk</t>
  </si>
  <si>
    <t>Momin Mohalla Singanisar Turbat Kech</t>
  </si>
  <si>
    <t>KECH</t>
  </si>
  <si>
    <t>0333-7773647</t>
  </si>
  <si>
    <t>0324-9914701</t>
  </si>
  <si>
    <t>Government Girls Degree College Turbat kech</t>
  </si>
  <si>
    <t>8/22/2002</t>
  </si>
  <si>
    <t>0300-2274748</t>
  </si>
  <si>
    <t>Convent of Jesus and Mary</t>
  </si>
  <si>
    <t>58.33</t>
  </si>
  <si>
    <t>05-171222-110</t>
  </si>
  <si>
    <t>JAWERIA ZAHEER</t>
  </si>
  <si>
    <t>ZAHEER AHMED</t>
  </si>
  <si>
    <t>42201-7604598-0</t>
  </si>
  <si>
    <t>4/27/2001</t>
  </si>
  <si>
    <t>0314-2271818</t>
  </si>
  <si>
    <t>jaweria.z2001@gmail.com</t>
  </si>
  <si>
    <t>05-171222-110@student.bahria.edu.pk</t>
  </si>
  <si>
    <t>IH-341,AIR AVENUE, AFOHS FALCON COMPLEX, OPPOSITE MALIR CANTT CHECKPOST NO.5,KARACHI,PAKISTAN</t>
  </si>
  <si>
    <t>76.25</t>
  </si>
  <si>
    <t>05-171222-111</t>
  </si>
  <si>
    <t>SYED BILAL SHAHID</t>
  </si>
  <si>
    <t>SYED SHAHID AZHAR</t>
  </si>
  <si>
    <t>42101-4649841-3</t>
  </si>
  <si>
    <t>0331-6322356</t>
  </si>
  <si>
    <t>syedbilalshahid1@gmail.com</t>
  </si>
  <si>
    <t>05-171222-111@student.bahria.edu.pk</t>
  </si>
  <si>
    <t>R-697 Sharifabad F.B Area Block 1</t>
  </si>
  <si>
    <t>05-171222-112</t>
  </si>
  <si>
    <t>SAFFAH AKRAM</t>
  </si>
  <si>
    <t>AKRAM BUTT</t>
  </si>
  <si>
    <t>42501-0792195-4</t>
  </si>
  <si>
    <t>1/17/2003</t>
  </si>
  <si>
    <t>0322-2668670</t>
  </si>
  <si>
    <t>saffahhakram@yahoo.com</t>
  </si>
  <si>
    <t>05-171222-112@student.bahria.edu.pk</t>
  </si>
  <si>
    <t>26C Askari 5 Malir cantt Karachi</t>
  </si>
  <si>
    <t>Army public degree college</t>
  </si>
  <si>
    <t>83.18</t>
  </si>
  <si>
    <t>05-171222-113</t>
  </si>
  <si>
    <t>MARYAM NAZ</t>
  </si>
  <si>
    <t>MUHAMMAD AAMIR SHARIF</t>
  </si>
  <si>
    <t>34502-7263220-6</t>
  </si>
  <si>
    <t>1/1/2006</t>
  </si>
  <si>
    <t>0320-8242062</t>
  </si>
  <si>
    <t>maryamnazz76@gmail.com</t>
  </si>
  <si>
    <t>05-171222-113@student.bahria.edu.pk</t>
  </si>
  <si>
    <t>S-124/12 MAJEED SRE NATIONAL STADIUM ROAD DALMIA KARACHI</t>
  </si>
  <si>
    <t>VILLAGE:    MAJRA      POST OFFICE:  NURKOT      TEHSIL:  SHAKARGARH      DISTRICT:  NAROWAL</t>
  </si>
  <si>
    <t>NAROWAL</t>
  </si>
  <si>
    <t>05-171222-114</t>
  </si>
  <si>
    <t>DUA KHURRAM BUTT</t>
  </si>
  <si>
    <t>KHURRAM IRSHAD BUTT</t>
  </si>
  <si>
    <t>42201-6851340-2</t>
  </si>
  <si>
    <t>4/16/2003</t>
  </si>
  <si>
    <t>0304-9979950</t>
  </si>
  <si>
    <t>duakhurram87@gmail.com</t>
  </si>
  <si>
    <t>05-171222-114@student.bahria.edu.pk</t>
  </si>
  <si>
    <t>SU-5, STREET 1A, ASKARI IV, RASHID MINHAS ROAD, KARACHI</t>
  </si>
  <si>
    <t>05-171222-115</t>
  </si>
  <si>
    <t>ANAYA AMIR</t>
  </si>
  <si>
    <t>AMIR SHAHAB</t>
  </si>
  <si>
    <t>42201-4075467-0</t>
  </si>
  <si>
    <t>9/28/2002</t>
  </si>
  <si>
    <t>0330-2548886</t>
  </si>
  <si>
    <t>nayaamir86@gmail.com</t>
  </si>
  <si>
    <t>05-171222-115@student.bahria.edu.pk</t>
  </si>
  <si>
    <t>t.s tower above tariq road imtiaz, pechs block 3,</t>
  </si>
  <si>
    <t>05-171222-116</t>
  </si>
  <si>
    <t>ALIZEH ZIA</t>
  </si>
  <si>
    <t>KHALIL ZIA</t>
  </si>
  <si>
    <t>42201-8480816-0</t>
  </si>
  <si>
    <t>5/20/2003</t>
  </si>
  <si>
    <t>0336-2078035</t>
  </si>
  <si>
    <t>alizehkhalilfai@gmail.com</t>
  </si>
  <si>
    <t>05-171222-116@student.bahria.edu.pk</t>
  </si>
  <si>
    <t>House # 168, Road 5, Phase II, Malir Cantt, Karachi</t>
  </si>
  <si>
    <t>0325-8204442</t>
  </si>
  <si>
    <t>Army Public College Malir Cantt</t>
  </si>
  <si>
    <t>74.77</t>
  </si>
  <si>
    <t>05-171222-117</t>
  </si>
  <si>
    <t>AMAT UZ ZAINAB ROOHANI</t>
  </si>
  <si>
    <t>GHULAM RAZA ROOHANI</t>
  </si>
  <si>
    <t>42201-9483415-8</t>
  </si>
  <si>
    <t>5/30/2004</t>
  </si>
  <si>
    <t>0333-2252950</t>
  </si>
  <si>
    <t>amat.roohani@gmail.com</t>
  </si>
  <si>
    <t>05-171222-117@student.bahria.edu.pk</t>
  </si>
  <si>
    <t>165/G FLORA HOMES flat no. 102 PECHS block 2 Karachi pakistan</t>
  </si>
  <si>
    <t>0333-2214535</t>
  </si>
  <si>
    <t>0333-2397383</t>
  </si>
  <si>
    <t>Rana Liaaquat Ali Khan Govt. college of Home Economics</t>
  </si>
  <si>
    <t>87.27</t>
  </si>
  <si>
    <t>05-171222-118</t>
  </si>
  <si>
    <t>FAUQEHA HASHIM</t>
  </si>
  <si>
    <t>HASHIM ALI KHAN</t>
  </si>
  <si>
    <t>42201-4300137-6</t>
  </si>
  <si>
    <t>10/23/2004</t>
  </si>
  <si>
    <t>0334-5125771</t>
  </si>
  <si>
    <t>fauqeha23@gmail.com</t>
  </si>
  <si>
    <t>05-171222-118@student.bahria.edu.pk</t>
  </si>
  <si>
    <t>flat no. 8C, block no 106, sector f, askari 5, malir cantt karachi</t>
  </si>
  <si>
    <t>0333-4372368</t>
  </si>
  <si>
    <t>army public degree college malir cantt</t>
  </si>
  <si>
    <t>79.8</t>
  </si>
  <si>
    <t>05-171222-119</t>
  </si>
  <si>
    <t>DURR E SAMEEN KHAN</t>
  </si>
  <si>
    <t>MUHAMMAD SALMAN KHAN</t>
  </si>
  <si>
    <t>42501-9461439-4</t>
  </si>
  <si>
    <t>8/2/2003</t>
  </si>
  <si>
    <t>0332-7816119</t>
  </si>
  <si>
    <t>durresameenkhan01@gmail.com</t>
  </si>
  <si>
    <t>05-171222-119@student.bahria.edu.pk</t>
  </si>
  <si>
    <t>Flat#8-C, Street3, Askari-4 
opposite millenium mall, main rashid minhas road, karachi</t>
  </si>
  <si>
    <t>1/3/2023</t>
  </si>
  <si>
    <t>0333-2014393</t>
  </si>
  <si>
    <t>0333-3362853</t>
  </si>
  <si>
    <t>05-171222-120</t>
  </si>
  <si>
    <t>NIMRA SHAKOOR</t>
  </si>
  <si>
    <t>SHAKOOR AHMED</t>
  </si>
  <si>
    <t>42201-0191065-2</t>
  </si>
  <si>
    <t>2/14/2004</t>
  </si>
  <si>
    <t>0333-3775407</t>
  </si>
  <si>
    <t>nshakoor461@gmail.com</t>
  </si>
  <si>
    <t>05-171222-120@student.bahria.edu.pk</t>
  </si>
  <si>
    <t>Block no. S/19/207 HANIF SRE KARSAZ,KARACHI</t>
  </si>
  <si>
    <t>SHAKARGH,AFZALPURA</t>
  </si>
  <si>
    <t>12/28/2022</t>
  </si>
  <si>
    <t>83.96</t>
  </si>
  <si>
    <t>05-171222-121</t>
  </si>
  <si>
    <t>AYESHA</t>
  </si>
  <si>
    <t>TANVEER</t>
  </si>
  <si>
    <t>42401-1290472-8</t>
  </si>
  <si>
    <t>1/25/2003</t>
  </si>
  <si>
    <t>0334-2703460</t>
  </si>
  <si>
    <t>ayeshahere97@gmail.com</t>
  </si>
  <si>
    <t>05-171222-121@student.bahria.edu.pk</t>
  </si>
  <si>
    <t>Shalimar Garden, block i, flat no. 16, 2nd floor, garden west, Karachi</t>
  </si>
  <si>
    <t>0300-2068834</t>
  </si>
  <si>
    <t>St. Patrick’s Girls’ High School</t>
  </si>
  <si>
    <t>80.63</t>
  </si>
  <si>
    <t>05-171222-122</t>
  </si>
  <si>
    <t>AIMAN SHEIKH</t>
  </si>
  <si>
    <t>SHEIKH NASIR UDDIN</t>
  </si>
  <si>
    <t>42101-9457939-6</t>
  </si>
  <si>
    <t>10/11/1999</t>
  </si>
  <si>
    <t>0331-8118200</t>
  </si>
  <si>
    <t>aimensheikh1199@gmail.com</t>
  </si>
  <si>
    <t>05-171222-122@student.bahria.edu.pk</t>
  </si>
  <si>
    <t>Flat no.115 Burj ul Ameen, Nazimabad no.4, Karachi</t>
  </si>
  <si>
    <t>0300-9245781</t>
  </si>
  <si>
    <t>Govt.Premier College For Women</t>
  </si>
  <si>
    <t>67.91</t>
  </si>
  <si>
    <t>05-171222-123</t>
  </si>
  <si>
    <t>FATIMA KAUSARI</t>
  </si>
  <si>
    <t>MUHAMMAD ABBAS KAUSAR</t>
  </si>
  <si>
    <t>42201-7232517-2</t>
  </si>
  <si>
    <t>5/9/2003</t>
  </si>
  <si>
    <t>0321-2430110</t>
  </si>
  <si>
    <t>fatimakausari098@gmail.com</t>
  </si>
  <si>
    <t>05-171222-123@student.bahria.edu.pk</t>
  </si>
  <si>
    <t>D237 naval housing scheme Zamzama Clifton</t>
  </si>
  <si>
    <t>0321-2430114</t>
  </si>
  <si>
    <t>Vali Asr comprehensive school</t>
  </si>
  <si>
    <t>77.56</t>
  </si>
  <si>
    <t>05-171222-124</t>
  </si>
  <si>
    <t>RABEEA AHMED</t>
  </si>
  <si>
    <t>ZAFAR AHMED</t>
  </si>
  <si>
    <t>42201-7663936-4</t>
  </si>
  <si>
    <t>12/23/2004</t>
  </si>
  <si>
    <t>0301-2472076</t>
  </si>
  <si>
    <t>ahmedziarabeea@gmail.com</t>
  </si>
  <si>
    <t>05-171222-124@student.bahria.edu.pk</t>
  </si>
  <si>
    <t>Address: Bait-Ul-Hamza; House: 93/R, Sector: G, Bhittai Colony, Korangi Crossing, Karachi.</t>
  </si>
  <si>
    <t>0321-9207951</t>
  </si>
  <si>
    <t>0323-2878440</t>
  </si>
  <si>
    <t>Army Public College, Saddar, Karachi Cantt</t>
  </si>
  <si>
    <t>88.04</t>
  </si>
  <si>
    <t>05-171222-125</t>
  </si>
  <si>
    <t>MUSKAN AHSAN</t>
  </si>
  <si>
    <t>AHSAN ELLAHI</t>
  </si>
  <si>
    <t>42201-8146598-2</t>
  </si>
  <si>
    <t>11/22/2003</t>
  </si>
  <si>
    <t>0332-2056867</t>
  </si>
  <si>
    <t>muskanashiqali@gmail.com</t>
  </si>
  <si>
    <t>05-171222-125@student.bahria.edu.pk</t>
  </si>
  <si>
    <t>14B Platinum Housing Society Garden west, Karachi.</t>
  </si>
  <si>
    <t>0333-3925622</t>
  </si>
  <si>
    <t>57.8</t>
  </si>
  <si>
    <t>0341-2790801</t>
  </si>
  <si>
    <t>BAHRIA COLLEGE KARSAZ , NORE-IV , KARACHI.</t>
  </si>
  <si>
    <t>82.69</t>
  </si>
  <si>
    <t>05-171222-127</t>
  </si>
  <si>
    <t>SAFIYA AZAM KHAN</t>
  </si>
  <si>
    <t>SARDAR ATIQ AZAM KHAN</t>
  </si>
  <si>
    <t>42201-6557019-2</t>
  </si>
  <si>
    <t>9/29/1999</t>
  </si>
  <si>
    <t>0331-2225355</t>
  </si>
  <si>
    <t>safiya.khan1@outlook.com</t>
  </si>
  <si>
    <t>05-171222-127@student.bahria.edu.pk</t>
  </si>
  <si>
    <t>#115, C.P Berar Society, Block 3, Alamgir Rd, Sharfabad, Karachi.</t>
  </si>
  <si>
    <t>0333-2125141</t>
  </si>
  <si>
    <t>Nakhlah</t>
  </si>
  <si>
    <t>83.75</t>
  </si>
  <si>
    <t>05-171222-128</t>
  </si>
  <si>
    <t>MANAHIL REHAN CHOTANI</t>
  </si>
  <si>
    <t>MUHAMMAD REHAN CHOTANI</t>
  </si>
  <si>
    <t>42201-2959248-2</t>
  </si>
  <si>
    <t>1/18/2003</t>
  </si>
  <si>
    <t>0321-2560233</t>
  </si>
  <si>
    <t>manahil.chotani@gmail.com</t>
  </si>
  <si>
    <t>05-171222-128@student.bahria.edu.pk</t>
  </si>
  <si>
    <t>bangalore town co-operating housing society near tipu sultan hall bungalow#76, karachi</t>
  </si>
  <si>
    <t>0321-8247414</t>
  </si>
  <si>
    <t>0302-8247413</t>
  </si>
  <si>
    <t>69.21</t>
  </si>
  <si>
    <t>05-171222-129</t>
  </si>
  <si>
    <t>SHEZA AZEEM</t>
  </si>
  <si>
    <t>SYED AZEEM UDDIN RIZVI</t>
  </si>
  <si>
    <t>42101-6178937-6</t>
  </si>
  <si>
    <t>9/11/2003</t>
  </si>
  <si>
    <t>0336-3729119</t>
  </si>
  <si>
    <t>thriftntrendpk@gmail.com</t>
  </si>
  <si>
    <t>05-171222-129@student.bahria.edu.pk</t>
  </si>
  <si>
    <t>A-599 block 12 F.B area, Gulberg</t>
  </si>
  <si>
    <t>0307-2908123</t>
  </si>
  <si>
    <t>0334-2998559</t>
  </si>
  <si>
    <t>The Mama Parsi Girls' Secondary School</t>
  </si>
  <si>
    <t>05-171222-130</t>
  </si>
  <si>
    <t>MAHNOOR ABDUR REHMAN LASANIA</t>
  </si>
  <si>
    <t>ABDUR REHMAN AMIN LASANIA</t>
  </si>
  <si>
    <t>42201-0626910-2</t>
  </si>
  <si>
    <t>8/1/2003</t>
  </si>
  <si>
    <t>0306-2151665</t>
  </si>
  <si>
    <t>mahnoorlasania@gmail.com</t>
  </si>
  <si>
    <t>05-171222-130@student.bahria.edu.pk</t>
  </si>
  <si>
    <t>B53  
Block 13D 
Gulshan-e-Iqbal, Karachi</t>
  </si>
  <si>
    <t>0300-8219744</t>
  </si>
  <si>
    <t>0300-3958228</t>
  </si>
  <si>
    <t>BeaconHouse School System</t>
  </si>
  <si>
    <t>81.11</t>
  </si>
  <si>
    <t>05-171222-131</t>
  </si>
  <si>
    <t>MAHROSH SIKANDAR</t>
  </si>
  <si>
    <t>SIKANDAR ALI KHAN</t>
  </si>
  <si>
    <t>42401-4575014-2</t>
  </si>
  <si>
    <t>4/2/2005</t>
  </si>
  <si>
    <t>0345-6208775</t>
  </si>
  <si>
    <t>mahrosh4323@gmail.com</t>
  </si>
  <si>
    <t>05-171222-131@student.bahria.edu.pk</t>
  </si>
  <si>
    <t>H No D 15 PNAD MAIRIPUR KARACHI</t>
  </si>
  <si>
    <t>Village and PO SHERGARH.
Teh.Takbt Bhai
Distt. Mardan</t>
  </si>
  <si>
    <t>0302-9036221</t>
  </si>
  <si>
    <t>BAHRIA COLLEGE NORE 1 KARACHI</t>
  </si>
  <si>
    <t>87.72</t>
  </si>
  <si>
    <t>05-171222-132</t>
  </si>
  <si>
    <t>FATIMA AHSAN</t>
  </si>
  <si>
    <t>42101-6480048-2</t>
  </si>
  <si>
    <t>0310-2263336</t>
  </si>
  <si>
    <t>ahsanfatima996@gmail.com</t>
  </si>
  <si>
    <t>05-171222-132@student.bahria.edu.pk</t>
  </si>
  <si>
    <t>B228 block 11 FB area karachi</t>
  </si>
  <si>
    <t>0312-3658001</t>
  </si>
  <si>
    <t>0300-2119400</t>
  </si>
  <si>
    <t>Agha khan higher secondary school</t>
  </si>
  <si>
    <t>77.36</t>
  </si>
  <si>
    <t>05-171222-133</t>
  </si>
  <si>
    <t>ISHA KHADIM</t>
  </si>
  <si>
    <t>KHADIM HUSSAIN</t>
  </si>
  <si>
    <t>43204-9032672-6</t>
  </si>
  <si>
    <t>2/3/2003</t>
  </si>
  <si>
    <t>0335-0125578</t>
  </si>
  <si>
    <t>ishakhadim02@gmail.com</t>
  </si>
  <si>
    <t>05-171222-133@student.bahria.edu.pk</t>
  </si>
  <si>
    <t>SUH 96 askari 5 sector g malir cantt karachi</t>
  </si>
  <si>
    <t>0333-5426810</t>
  </si>
  <si>
    <t>Govt H/SEC SCHOOL BHANSINGHABAD MIRPURKHAS</t>
  </si>
  <si>
    <t>94.18</t>
  </si>
  <si>
    <t>05-171222-134</t>
  </si>
  <si>
    <t>RIJA CHAUDHARY</t>
  </si>
  <si>
    <t>SHAFIQ AHMED</t>
  </si>
  <si>
    <t>35303-3901263-8</t>
  </si>
  <si>
    <t>12/24/2002</t>
  </si>
  <si>
    <t>0347-0673296</t>
  </si>
  <si>
    <t>ahmedshafiq25@gmail.com</t>
  </si>
  <si>
    <t>05-171222-134@student.bahria.edu.pk</t>
  </si>
  <si>
    <t>S11/117 Hanif sre Karsaz
Karachi,Pakistan</t>
  </si>
  <si>
    <t>1/9/2023</t>
  </si>
  <si>
    <t>0304-2033174</t>
  </si>
  <si>
    <t>Bahria College KARSAZ, KARACHI</t>
  </si>
  <si>
    <t>05-171222-135</t>
  </si>
  <si>
    <t>SURAKSHA</t>
  </si>
  <si>
    <t>ASHOK KUMAR</t>
  </si>
  <si>
    <t>42301-6507920-6</t>
  </si>
  <si>
    <t>3/22/2003</t>
  </si>
  <si>
    <t>0332-2954696</t>
  </si>
  <si>
    <t>suraksha.ashok22@gmail.com</t>
  </si>
  <si>
    <t>05-171222-135@student.bahria.edu.pk</t>
  </si>
  <si>
    <t>Flat no. 101, Block "C" , Reno center near ankle sarya hospital.</t>
  </si>
  <si>
    <t>0333-3596135</t>
  </si>
  <si>
    <t>Habib Girls' higher secondary school</t>
  </si>
  <si>
    <t>78.64</t>
  </si>
  <si>
    <t>05-171222-136</t>
  </si>
  <si>
    <t>MANAHIL FATIMA</t>
  </si>
  <si>
    <t>MUHAMMAD AHMED</t>
  </si>
  <si>
    <t>42401-0920746-6</t>
  </si>
  <si>
    <t>9/26/2004</t>
  </si>
  <si>
    <t>0301-1313103</t>
  </si>
  <si>
    <t>manahilfatima506@gmail.com</t>
  </si>
  <si>
    <t>05-171222-136@student.bahria.edu.pk</t>
  </si>
  <si>
    <t>Goth Ghulam Muhammad Arain near post office , Mirwah Gorchani.</t>
  </si>
  <si>
    <t>0300-2838841</t>
  </si>
  <si>
    <t>0301-8280642</t>
  </si>
  <si>
    <t>Ibne Rushd Govt : (G) College Mirpurkhas</t>
  </si>
  <si>
    <t>90.36</t>
  </si>
  <si>
    <t>05-171222-137</t>
  </si>
  <si>
    <t>SHAMOON IRFAN</t>
  </si>
  <si>
    <t>IRFAN IQBAL</t>
  </si>
  <si>
    <t>42101-5156035-7</t>
  </si>
  <si>
    <t>0324-2132444</t>
  </si>
  <si>
    <t>shamoonirfan@gmail.com</t>
  </si>
  <si>
    <t>05-171222-137@student.bahria.edu.pk</t>
  </si>
  <si>
    <t>A-24, Rok Cooperative Housing Society, Sector 6A, Scheme 33, Karachi</t>
  </si>
  <si>
    <t>0323-2255000</t>
  </si>
  <si>
    <t>Private</t>
  </si>
  <si>
    <t>05-171222-138</t>
  </si>
  <si>
    <t>HAWWA SHOAIB</t>
  </si>
  <si>
    <t>42201-0401922-0</t>
  </si>
  <si>
    <t>5/1/2002</t>
  </si>
  <si>
    <t>0300-2124765</t>
  </si>
  <si>
    <t>hawwashoaib16@gmail.com</t>
  </si>
  <si>
    <t>05-171222-138@student.bahria.edu.pk</t>
  </si>
  <si>
    <t>Plot #36 j-4 Block 6 Pechs</t>
  </si>
  <si>
    <t>2/9/2023</t>
  </si>
  <si>
    <t>0300-8283003</t>
  </si>
  <si>
    <t>73.18</t>
  </si>
  <si>
    <t>05-171222-139</t>
  </si>
  <si>
    <t>RANIA AMIR</t>
  </si>
  <si>
    <t>AMIR ZAHEER</t>
  </si>
  <si>
    <t>42501-5401106-8</t>
  </si>
  <si>
    <t>7/1/2003</t>
  </si>
  <si>
    <t>0312-3374223</t>
  </si>
  <si>
    <t>rania.amir1703@gmail.com</t>
  </si>
  <si>
    <t>05-171222-139@student.bahria.edu.pk</t>
  </si>
  <si>
    <t>A-4, Second Floor, Quaid-e-Azam Square Plaza, Malir Cantt, Karachi</t>
  </si>
  <si>
    <t>0321-2658348</t>
  </si>
  <si>
    <t>0337-0391022</t>
  </si>
  <si>
    <t>APDC</t>
  </si>
  <si>
    <t>05-171222-140</t>
  </si>
  <si>
    <t>SYEDA NOOR UL AIN</t>
  </si>
  <si>
    <t>SYED MASOOD AHMED</t>
  </si>
  <si>
    <t>42501-3416564-2</t>
  </si>
  <si>
    <t>5/16/2001</t>
  </si>
  <si>
    <t>0330-8598832</t>
  </si>
  <si>
    <t>noorworkspace16@gmail.com</t>
  </si>
  <si>
    <t>05-171222-140@student.bahria.edu.pk</t>
  </si>
  <si>
    <t>Block B-3, Flat# 16, Rabia Flower Apartments, Abul Hassan Isphani, Rd. Gulshan e Iqbal.</t>
  </si>
  <si>
    <t>0345-2726558</t>
  </si>
  <si>
    <t>Govt. Degree Boys &amp; Girls College SRE-III, Majeed, Stadium Road.</t>
  </si>
  <si>
    <t>58.36</t>
  </si>
  <si>
    <t>05-171222-141</t>
  </si>
  <si>
    <t>SUHAIRA KHAN SAGHRI</t>
  </si>
  <si>
    <t>SALMAN MUHAMMAD ZAMAN</t>
  </si>
  <si>
    <t>42201-8924834-4</t>
  </si>
  <si>
    <t>3/11/2004</t>
  </si>
  <si>
    <t>0302-2457035</t>
  </si>
  <si>
    <t>suhairakhan113@gmail.com</t>
  </si>
  <si>
    <t>05-171222-141@student.bahria.edu.pk</t>
  </si>
  <si>
    <t>D-39 rufi appartments block 13 D-2 , gulshan-e-iqbal , khi</t>
  </si>
  <si>
    <t>2/8/2023</t>
  </si>
  <si>
    <t>0333-2175635</t>
  </si>
  <si>
    <t>0301-8215838</t>
  </si>
  <si>
    <t>0341-2540501</t>
  </si>
  <si>
    <t>05-171222-142</t>
  </si>
  <si>
    <t>ALISHBA FAHEEM</t>
  </si>
  <si>
    <t>FAHEEMUDDIN</t>
  </si>
  <si>
    <t>42101-0468188-8</t>
  </si>
  <si>
    <t>2/1/2002</t>
  </si>
  <si>
    <t>0316-8519889</t>
  </si>
  <si>
    <t>alishbafaheem.af@gmail.com</t>
  </si>
  <si>
    <t>05-171222-142@student.bahria.edu.pk</t>
  </si>
  <si>
    <t>C 90 RUFI FOUNTAIN BLOCK 19 GULISTAN E JOHAR KARACHI</t>
  </si>
  <si>
    <t>0333-3820522</t>
  </si>
  <si>
    <t>ST JOSEPHS CONVENT HIGH SCHOOL</t>
  </si>
  <si>
    <t>05-171222-143</t>
  </si>
  <si>
    <t>MEHAL FATIMA</t>
  </si>
  <si>
    <t>JAWAD NABI</t>
  </si>
  <si>
    <t>41302-8308297-6</t>
  </si>
  <si>
    <t>5/12/2003</t>
  </si>
  <si>
    <t>0323-8221411</t>
  </si>
  <si>
    <t>mehal2003@gmail.com</t>
  </si>
  <si>
    <t>05-171222-143@student.bahria.edu.pk</t>
  </si>
  <si>
    <t>apt no. 702, chapal resort apartments, block1, clifton, karachi
chapal resort apartments, apartment no. 702</t>
  </si>
  <si>
    <t>0321-8929119</t>
  </si>
  <si>
    <t>0345-7111191</t>
  </si>
  <si>
    <t>the city school darakhshan campus</t>
  </si>
  <si>
    <t>89.38</t>
  </si>
  <si>
    <t>05-171222-144</t>
  </si>
  <si>
    <t>KULSOOM ALI VYAJKORA</t>
  </si>
  <si>
    <t>ALI ABDUL GHAFFAR VYAJKORA</t>
  </si>
  <si>
    <t>42201-0173311-6</t>
  </si>
  <si>
    <t>1/27/2004</t>
  </si>
  <si>
    <t>0333-2456127</t>
  </si>
  <si>
    <t>kulsoomalee04@gmail.com</t>
  </si>
  <si>
    <t>05-171222-144@student.bahria.edu.pk</t>
  </si>
  <si>
    <t>B-15, 2nd Floor Block B of Hassan Centre Apartments, Gulshan e Iqbal block 15, Near Bait ul Mukarram masjid, Karachi</t>
  </si>
  <si>
    <t>2/3/2023</t>
  </si>
  <si>
    <t>0322-2000304</t>
  </si>
  <si>
    <t>DA Degree College For Women, Phase VIII</t>
  </si>
  <si>
    <t>62.18</t>
  </si>
  <si>
    <t>05-171222-145</t>
  </si>
  <si>
    <t>SUMAIKA AHMED</t>
  </si>
  <si>
    <t>GHULAM KIBRIA ANSARI</t>
  </si>
  <si>
    <t>42201-4219384-8</t>
  </si>
  <si>
    <t>0304-9582528</t>
  </si>
  <si>
    <t>sumaikaansari5@gmail.com</t>
  </si>
  <si>
    <t>05-171222-145@student.bahria.edu.pk</t>
  </si>
  <si>
    <t>Gulistan-e-Johar block 14, house #B151</t>
  </si>
  <si>
    <t>0307-2223408</t>
  </si>
  <si>
    <t>GOVT. DEG. SC/COMMERCE COLLEGE</t>
  </si>
  <si>
    <t>05-171222-146</t>
  </si>
  <si>
    <t>LEENA ASHAR</t>
  </si>
  <si>
    <t>ASHAR AZIZ</t>
  </si>
  <si>
    <t>42201-8344944-0</t>
  </si>
  <si>
    <t>0319-9253637</t>
  </si>
  <si>
    <t>leena.ashar28@gmail.com</t>
  </si>
  <si>
    <t>05-171222-146@student.bahria.edu.pk</t>
  </si>
  <si>
    <t>R-250 Block 6 Gulshan-e-Iqbal Opp Madina Masjid,Karachi,Pakistan</t>
  </si>
  <si>
    <t>0321-3301433</t>
  </si>
  <si>
    <t>0300-2119733</t>
  </si>
  <si>
    <t>Head Start School System</t>
  </si>
  <si>
    <t>05-171222-147</t>
  </si>
  <si>
    <t>MARIYAM BINTE AZMAT</t>
  </si>
  <si>
    <t>MOHAMMAD AZMATULLAH SHARIF</t>
  </si>
  <si>
    <t>90303-0106889-2</t>
  </si>
  <si>
    <t>1/21/2001</t>
  </si>
  <si>
    <t>0332-5280034</t>
  </si>
  <si>
    <t>mariyamazmat0127@gmail.com</t>
  </si>
  <si>
    <t>05-171222-147@student.bahria.edu.pk</t>
  </si>
  <si>
    <t>B66, Block 12, Gulistan e Johar, Karachi</t>
  </si>
  <si>
    <t>GEMS Wellington Academy, Silicon Oasis, Dubai, UAE</t>
  </si>
  <si>
    <t>05-171222-148</t>
  </si>
  <si>
    <t>SOBIA ROMAYSA</t>
  </si>
  <si>
    <t>AKHTAR ALI</t>
  </si>
  <si>
    <t>42201-6658819-2</t>
  </si>
  <si>
    <t>0312-1085312</t>
  </si>
  <si>
    <t>sobiaromaysa@gmail.com</t>
  </si>
  <si>
    <t>05-171222-148@student.bahria.edu.pk</t>
  </si>
  <si>
    <t>Cpo block no 6 house no 7 majeed SRE, Naval colony, dalmian, stadium road Karachi</t>
  </si>
  <si>
    <t>0315-0203053</t>
  </si>
  <si>
    <t>Bahria College karsaz</t>
  </si>
  <si>
    <t>68.12</t>
  </si>
  <si>
    <t>05-171222-149</t>
  </si>
  <si>
    <t>MANAHIL ARIF</t>
  </si>
  <si>
    <t>42201-6264389-6</t>
  </si>
  <si>
    <t>10/15/2003</t>
  </si>
  <si>
    <t>0321-2479425</t>
  </si>
  <si>
    <t>arifmanahil30@gmail.com</t>
  </si>
  <si>
    <t>05-171222-149@student.bahria.edu.pk</t>
  </si>
  <si>
    <t>A-43 block -4 works cooperative housing society gulistan e johar</t>
  </si>
  <si>
    <t>0300-2264773</t>
  </si>
  <si>
    <t>0335-7097092</t>
  </si>
  <si>
    <t>Govt. Deg. Sc./ Commerce College Block 7, Gulshan-e-Iqbal</t>
  </si>
  <si>
    <t>05-171222-150</t>
  </si>
  <si>
    <t>SADIA ARIF</t>
  </si>
  <si>
    <t>42401-9189237-0</t>
  </si>
  <si>
    <t>10/3/2004</t>
  </si>
  <si>
    <t>0322-2648582</t>
  </si>
  <si>
    <t>sadiaarif486@gmail.com</t>
  </si>
  <si>
    <t>05-171222-150@student.bahria.edu.pk</t>
  </si>
  <si>
    <t>MOQs 80 house 8 third floor inside PNS Shifa DHA phase 2 karachi.</t>
  </si>
  <si>
    <t>4th floor ,plot 466 A,FLAT NO ;402 muhalla tara chand road keemaari ,block 27</t>
  </si>
  <si>
    <t>0313-5180643</t>
  </si>
  <si>
    <t>BAHRIA COLLEGE NORE 1 MT KHAN ROAD KARACHI</t>
  </si>
  <si>
    <t>91.88</t>
  </si>
  <si>
    <t>05-171222-151</t>
  </si>
  <si>
    <t>FILZA SAHAR PERVAIZ AHMED</t>
  </si>
  <si>
    <t>PERVAIZ AHMED</t>
  </si>
  <si>
    <t>42201-6989688-6</t>
  </si>
  <si>
    <t>6/21/2004</t>
  </si>
  <si>
    <t>0330-6793110</t>
  </si>
  <si>
    <t>filzasahar6@gmail.com</t>
  </si>
  <si>
    <t>05-171222-151@student.bahria.edu.pk</t>
  </si>
  <si>
    <t>C67, Floor 9, Block C, Sunny Heights, Block 10A, Gulshan e Iqbal, Rashid Minhas Road, Karachi</t>
  </si>
  <si>
    <t>0331-3576392</t>
  </si>
  <si>
    <t>SSC</t>
  </si>
  <si>
    <t>The Westminster School, Dubai</t>
  </si>
  <si>
    <t>70.71</t>
  </si>
  <si>
    <t>05-171222-152</t>
  </si>
  <si>
    <t>ZUJAJA IMRAN</t>
  </si>
  <si>
    <t>IMRAN AHMED SOHAIL</t>
  </si>
  <si>
    <t>42301-4404462-6</t>
  </si>
  <si>
    <t>9/30/2002</t>
  </si>
  <si>
    <t>0303-2976562</t>
  </si>
  <si>
    <t>zujajahimran02@outlook.com</t>
  </si>
  <si>
    <t>05-171222-152@student.bahria.edu.pk</t>
  </si>
  <si>
    <t>A280, KAECHS block 7, Karachi</t>
  </si>
  <si>
    <t>0300-2723432</t>
  </si>
  <si>
    <t>0300-3331037</t>
  </si>
  <si>
    <t>DM School System</t>
  </si>
  <si>
    <t>05-171222-153</t>
  </si>
  <si>
    <t>FARINA IRFAN</t>
  </si>
  <si>
    <t>MUHAMMAD IRFAN</t>
  </si>
  <si>
    <t>42201-9832666-0</t>
  </si>
  <si>
    <t>5/12/2004</t>
  </si>
  <si>
    <t>0335-1120195</t>
  </si>
  <si>
    <t>farinahashmani77@gmail.com</t>
  </si>
  <si>
    <t>05-171222-153@student.bahria.edu.pk</t>
  </si>
  <si>
    <t>Arifa Garden,Flat no.303,opposite to Aga khan school,Garden east,Karachi.</t>
  </si>
  <si>
    <t>0321-9295400</t>
  </si>
  <si>
    <t>0331-7247222</t>
  </si>
  <si>
    <t>Tabanis College</t>
  </si>
  <si>
    <t>82.55</t>
  </si>
  <si>
    <t>05-171222-154</t>
  </si>
  <si>
    <t>HAREEM ANSARI</t>
  </si>
  <si>
    <t>MUHAMMAD NASIM ANSARI</t>
  </si>
  <si>
    <t>42000-2003264-0</t>
  </si>
  <si>
    <t>10/1/2001</t>
  </si>
  <si>
    <t>0330-2142091</t>
  </si>
  <si>
    <t>hareemansari76@gmail.com</t>
  </si>
  <si>
    <t>05-171222-154@student.bahria.edu.pk</t>
  </si>
  <si>
    <t>House Number L-31, Block 3, Gulistan-e-Johar, Karachi</t>
  </si>
  <si>
    <t>0343-2567472</t>
  </si>
  <si>
    <t>0300-2142091</t>
  </si>
  <si>
    <t>Whales College</t>
  </si>
  <si>
    <t>71.36</t>
  </si>
  <si>
    <t>05-171222-155</t>
  </si>
  <si>
    <t>ZOHRA GILANI</t>
  </si>
  <si>
    <t>MANSOOR ALI GILANI</t>
  </si>
  <si>
    <t>42201-3075619-0</t>
  </si>
  <si>
    <t>6/15/2003</t>
  </si>
  <si>
    <t>0336-7736505</t>
  </si>
  <si>
    <t>gilanizohranew19@gmail.com</t>
  </si>
  <si>
    <t>05-171222-155@student.bahria.edu.pk</t>
  </si>
  <si>
    <t>House # 273, street 10, Amynabad colony PIB</t>
  </si>
  <si>
    <t>0331-2491020</t>
  </si>
  <si>
    <t>Nakhlah Educational House of Islamic Grooming</t>
  </si>
  <si>
    <t>05-171222-156</t>
  </si>
  <si>
    <t>TEHREEM FAROOQ</t>
  </si>
  <si>
    <t>42201-2984181-4</t>
  </si>
  <si>
    <t>7/15/2003</t>
  </si>
  <si>
    <t>0331-5821019</t>
  </si>
  <si>
    <t>tehreemfarooq4276@gmail.com</t>
  </si>
  <si>
    <t>05-171222-156@student.bahria.edu.pk</t>
  </si>
  <si>
    <t>MOQ  79/6 PNS SHIFA DHA Ph II Karachi South</t>
  </si>
  <si>
    <t>H.no S-16/315 Dhok Jumma Ghali Jamayia Masjid Ghousia Teh &amp; Dist Jhelum</t>
  </si>
  <si>
    <t>JHELUM</t>
  </si>
  <si>
    <t>0335-2194890</t>
  </si>
  <si>
    <t>Bahria College NORE I Karachi</t>
  </si>
  <si>
    <t>83.08</t>
  </si>
  <si>
    <t>05-171222-157</t>
  </si>
  <si>
    <t>MALAIKA LAKHANI</t>
  </si>
  <si>
    <t>MUHAMMAD ABDUL WAHID LAKHANI</t>
  </si>
  <si>
    <t>42000-8983211-4</t>
  </si>
  <si>
    <t>9/15/2002</t>
  </si>
  <si>
    <t>0332-2183373</t>
  </si>
  <si>
    <t>malaikalakhani432@gmail.com</t>
  </si>
  <si>
    <t>05-171222-157@student.bahria.edu.pk</t>
  </si>
  <si>
    <t>Flat no.14, Building no.1, Ameer Khusro Road, near Zubaida Medical Hospital and Tahir Medical Centre, Karachi, Pakistan.</t>
  </si>
  <si>
    <t>0322-2313744</t>
  </si>
  <si>
    <t>74.44</t>
  </si>
  <si>
    <t>05-171222-158</t>
  </si>
  <si>
    <t>SHANZAY SHAKEEL</t>
  </si>
  <si>
    <t>SHAKEEL AHMED</t>
  </si>
  <si>
    <t>42101-0892140-6</t>
  </si>
  <si>
    <t>6/2/2003</t>
  </si>
  <si>
    <t>0332-2295472</t>
  </si>
  <si>
    <t>shanzayshakeel11@gmail.com</t>
  </si>
  <si>
    <t>05-171222-158@student.bahria.edu.pk</t>
  </si>
  <si>
    <t>C-67 Block 13 D-1 Gulshan-e-Iqbal, Karachi.</t>
  </si>
  <si>
    <t>9/21/2026</t>
  </si>
  <si>
    <t>0321-8259768</t>
  </si>
  <si>
    <t>82.36</t>
  </si>
  <si>
    <t>05-171222-159</t>
  </si>
  <si>
    <t>ALIZA NASIR</t>
  </si>
  <si>
    <t>MUHAMMAD NASIR TARIQ</t>
  </si>
  <si>
    <t>42000-2756142-8</t>
  </si>
  <si>
    <t>2/13/2004</t>
  </si>
  <si>
    <t>0331-4441233</t>
  </si>
  <si>
    <t>243.alizanasir@gmail.com</t>
  </si>
  <si>
    <t>05-171222-159@student.bahria.edu.pk</t>
  </si>
  <si>
    <t>R612 Block 9 Federal B Area Dastagir Karachi</t>
  </si>
  <si>
    <t>8/3/2026</t>
  </si>
  <si>
    <t>0331-2096988</t>
  </si>
  <si>
    <t>APWA Govt. College for Women Karimabad</t>
  </si>
  <si>
    <t>60.36</t>
  </si>
  <si>
    <t>05-171222-160</t>
  </si>
  <si>
    <t>SHAIKH MUHAMMAD AMMAR TAHIR</t>
  </si>
  <si>
    <t>SHAIKH MUHAMMAD TAHIR USMAN</t>
  </si>
  <si>
    <t>42301-5299223-5</t>
  </si>
  <si>
    <t>5/1/2003</t>
  </si>
  <si>
    <t>0333-6288884</t>
  </si>
  <si>
    <t>ammartahir427@gmail.com</t>
  </si>
  <si>
    <t>05-171222-160@student.bahria.edu.pk</t>
  </si>
  <si>
    <t>91/B2 Khayaban-e-Shahbaz Phase 7 DHA (main road) Karachi</t>
  </si>
  <si>
    <t>2/13/2023</t>
  </si>
  <si>
    <t>0300-8231133</t>
  </si>
  <si>
    <t>0300-2961200</t>
  </si>
  <si>
    <t>DHACSS Creek Campus</t>
  </si>
  <si>
    <t>81.33</t>
  </si>
  <si>
    <t>05-171222-161</t>
  </si>
  <si>
    <t>HOOR ZEHRA JAFFERI</t>
  </si>
  <si>
    <t>AMJAD ALI JAFFERI</t>
  </si>
  <si>
    <t>42201-4394710-8</t>
  </si>
  <si>
    <t>11/29/2004</t>
  </si>
  <si>
    <t>0302-8255382</t>
  </si>
  <si>
    <t>hoorzehrajafferi@gmail.com</t>
  </si>
  <si>
    <t>05-171222-161@student.bahria.edu.pk</t>
  </si>
  <si>
    <t>A-1 abbas town , block 4 A, Abul Hassan Isphani road, Gulshan Iqbal Karachi</t>
  </si>
  <si>
    <t>HABIB GIRLS' SCHOOL</t>
  </si>
  <si>
    <t>05-171222-162</t>
  </si>
  <si>
    <t>NEHA ASHAR</t>
  </si>
  <si>
    <t>ASHAR IMAN NASIR</t>
  </si>
  <si>
    <t>42501-1509658-2</t>
  </si>
  <si>
    <t>10/24/2002</t>
  </si>
  <si>
    <t>0307-2260802</t>
  </si>
  <si>
    <t>nehaashar@icloud.com</t>
  </si>
  <si>
    <t>05-171222-162@student.bahria.edu.pk</t>
  </si>
  <si>
    <t>SD 2, Road 3, DOHS Phase 2, Malir Cantt, Karachi</t>
  </si>
  <si>
    <t>0344-2035869</t>
  </si>
  <si>
    <t>APDC Malir Cantt Karachi</t>
  </si>
  <si>
    <t>79.81</t>
  </si>
  <si>
    <t>05-171222-163</t>
  </si>
  <si>
    <t>FARIHA HASNAIN</t>
  </si>
  <si>
    <t>SHAMSHAD HASNAIN</t>
  </si>
  <si>
    <t>42101-3062071-4</t>
  </si>
  <si>
    <t>6/15/2004</t>
  </si>
  <si>
    <t>0332-8782143</t>
  </si>
  <si>
    <t>farihahasnain2004@gmail.com</t>
  </si>
  <si>
    <t>05-171222-163@student.bahria.edu.pk</t>
  </si>
  <si>
    <t>A-352 Block-I, North Nazimabad</t>
  </si>
  <si>
    <t>1-H 3/23 Nazimabad No.1</t>
  </si>
  <si>
    <t>1/11/2023</t>
  </si>
  <si>
    <t>0300-2163103</t>
  </si>
  <si>
    <t>Aga Khan Higher Secondary School, Karachi</t>
  </si>
  <si>
    <t>68.18</t>
  </si>
  <si>
    <t>05-171222-164</t>
  </si>
  <si>
    <t>INSHARAH</t>
  </si>
  <si>
    <t>TARIQ RASOOL MALIK</t>
  </si>
  <si>
    <t>42101-3786502-4</t>
  </si>
  <si>
    <t>9/24/2004</t>
  </si>
  <si>
    <t>0303-0062036</t>
  </si>
  <si>
    <t>insharahmalik3@gmail.com</t>
  </si>
  <si>
    <t>05-171222-164@student.bahria.edu.pk</t>
  </si>
  <si>
    <t>27/21 3d nazimabad no3 karachi pak.</t>
  </si>
  <si>
    <t>0323-2075202</t>
  </si>
  <si>
    <t>sir syed govt girls college nazimabad</t>
  </si>
  <si>
    <t>90.64</t>
  </si>
  <si>
    <t>05-171222-165</t>
  </si>
  <si>
    <t>IQRA BUGTI</t>
  </si>
  <si>
    <t>BEHRAM KHAN</t>
  </si>
  <si>
    <t>43103-9474084-2</t>
  </si>
  <si>
    <t>11/10/2000</t>
  </si>
  <si>
    <t>0331-2451478</t>
  </si>
  <si>
    <t>iqrabugti00@gmail.com</t>
  </si>
  <si>
    <t>05-171222-165@student.bahria.edu.pk</t>
  </si>
  <si>
    <t>Flat B 304, Dar us Salam Prime, Block 14, gulistan e Johar Karachi.</t>
  </si>
  <si>
    <t>Goth Haji Jumal Bugti,  daak Khana panhwar Sanhri, Gornarri, Tehsil Manjhipur, Zilla Sohbatpur.</t>
  </si>
  <si>
    <t>JAFFARABAD</t>
  </si>
  <si>
    <t>Government degree girls college block 12</t>
  </si>
  <si>
    <t>65.09</t>
  </si>
  <si>
    <t>05-171222-166</t>
  </si>
  <si>
    <t>HUMNA ALTAF EDHI</t>
  </si>
  <si>
    <t>ALTAF ISMAIL</t>
  </si>
  <si>
    <t>42301-0560799-4</t>
  </si>
  <si>
    <t>0334-3419165</t>
  </si>
  <si>
    <t>humnaedhi@gmail.com</t>
  </si>
  <si>
    <t>05-171222-166@student.bahria.edu.pk</t>
  </si>
  <si>
    <t>Kohenoor Square 2nd Floor, Flat No 202, Kambal Rd Arambagh Quarter Pakistan, Karachi South</t>
  </si>
  <si>
    <t>0321-2990405</t>
  </si>
  <si>
    <t>Govt. College For Women Shahrah-e-Liaquat</t>
  </si>
  <si>
    <t>05-171222-167</t>
  </si>
  <si>
    <t>SARAH FARRUKH</t>
  </si>
  <si>
    <t>FARRUKH ZAFAR</t>
  </si>
  <si>
    <t>42201-1675531-0</t>
  </si>
  <si>
    <t>8/2/2004</t>
  </si>
  <si>
    <t>0315-8257033</t>
  </si>
  <si>
    <t>sarahhfarrukh@gmail.com</t>
  </si>
  <si>
    <t>05-171222-167@student.bahria.edu.pk</t>
  </si>
  <si>
    <t>F/33 JAHANGIR ROAD WEST KARACHI</t>
  </si>
  <si>
    <t>0321-2840788</t>
  </si>
  <si>
    <t>Bahria College Karsaz , NORE IV , Karachi</t>
  </si>
  <si>
    <t>72.08</t>
  </si>
  <si>
    <t>05-171222-168</t>
  </si>
  <si>
    <t>HALAH ZAHID</t>
  </si>
  <si>
    <t>ZAHID IQBAL</t>
  </si>
  <si>
    <t>42201-4277089-0</t>
  </si>
  <si>
    <t>7/23/2003</t>
  </si>
  <si>
    <t>0311-6220750</t>
  </si>
  <si>
    <t>halahzahid75@gmail.com</t>
  </si>
  <si>
    <t>05-171222-168@student.bahria.edu.pk</t>
  </si>
  <si>
    <t>C-147 block 4 KAECHS</t>
  </si>
  <si>
    <t>0300-2145623</t>
  </si>
  <si>
    <t>NAKHLAH</t>
  </si>
  <si>
    <t>05-171222-169</t>
  </si>
  <si>
    <t>ABDUL RAFAY</t>
  </si>
  <si>
    <t>MUHAMMAD IRFAN KHAN</t>
  </si>
  <si>
    <t>42301-3836813-9</t>
  </si>
  <si>
    <t>7/5/2003</t>
  </si>
  <si>
    <t>0336-2384559</t>
  </si>
  <si>
    <t>ar5863331@gmail.com</t>
  </si>
  <si>
    <t>05-171222-169@student.bahria.edu.pk</t>
  </si>
  <si>
    <t>R-16,Ibrahim Villas Phase-I,Jamia Millia road,Malir city,Karachi</t>
  </si>
  <si>
    <t>0333-3819616</t>
  </si>
  <si>
    <t>Aga Khan Higher Secondary School,Karimabad,Karachi</t>
  </si>
  <si>
    <t>74.36</t>
  </si>
  <si>
    <t>05-171222-170</t>
  </si>
  <si>
    <t>TALIB HUSSAIN</t>
  </si>
  <si>
    <t>42301-1770933-4</t>
  </si>
  <si>
    <t>9/29/2004</t>
  </si>
  <si>
    <t>0342-3966506</t>
  </si>
  <si>
    <t>mahrukhaaa@gmail.com</t>
  </si>
  <si>
    <t>05-171222-170@student.bahria.edu.pk</t>
  </si>
  <si>
    <t>House no:D-161 street:11 Navy Housing Scheme (NHS) Phase 1 national stadium road karachi</t>
  </si>
  <si>
    <t>PAKPATTAN</t>
  </si>
  <si>
    <t>0345-2533965</t>
  </si>
  <si>
    <t>86.73</t>
  </si>
  <si>
    <t>05-171222-171</t>
  </si>
  <si>
    <t>HAMNAH SIDDIQUA</t>
  </si>
  <si>
    <t>ABUL FATHA SIDDIQUI</t>
  </si>
  <si>
    <t>42201-4435131-4</t>
  </si>
  <si>
    <t>7/18/2003</t>
  </si>
  <si>
    <t>0336-3644120</t>
  </si>
  <si>
    <t>hamnahsidd1005@gmail.com</t>
  </si>
  <si>
    <t>05-171222-171@student.bahria.edu.pk</t>
  </si>
  <si>
    <t>House no 124, block 7 &amp; 8, Bahadur yar jung society, bahadurabad.</t>
  </si>
  <si>
    <t>0337-7776555</t>
  </si>
  <si>
    <t>Reads school and college</t>
  </si>
  <si>
    <t>05-171222-172</t>
  </si>
  <si>
    <t>MALIKA HAIDER</t>
  </si>
  <si>
    <t>SYED HAIDER ALI NAQVI</t>
  </si>
  <si>
    <t>42201-7183125-2</t>
  </si>
  <si>
    <t>2/28/2002</t>
  </si>
  <si>
    <t>0303-9122108</t>
  </si>
  <si>
    <t>malikahaidersyed@gmail.com</t>
  </si>
  <si>
    <t>05-171222-172@student.bahria.edu.pk</t>
  </si>
  <si>
    <t>D-7, 4th floor, shangrila apartments, dr ziauddin ahmed road, civil lines, near PIDC flyover</t>
  </si>
  <si>
    <t>1/20/2023</t>
  </si>
  <si>
    <t>0303-2284036</t>
  </si>
  <si>
    <t>beaconhouse school system</t>
  </si>
  <si>
    <t>05-171222-173</t>
  </si>
  <si>
    <t>GERALYN FARRON D'LIMA</t>
  </si>
  <si>
    <t>GORDON D'LIMA</t>
  </si>
  <si>
    <t>42301-0918049-2</t>
  </si>
  <si>
    <t>7/2/2002</t>
  </si>
  <si>
    <t>0336-2467281</t>
  </si>
  <si>
    <t>geralynfarron@gmail.com</t>
  </si>
  <si>
    <t>05-171222-173@student.bahria.edu.pk</t>
  </si>
  <si>
    <t>A15, Amir House, Belgrave Terrace, Civil Lines, Karachi.</t>
  </si>
  <si>
    <t>0331-2095605</t>
  </si>
  <si>
    <t>St. Joseph's Convent School</t>
  </si>
  <si>
    <t>05-171222-174</t>
  </si>
  <si>
    <t>MAHA RASHID KHAN</t>
  </si>
  <si>
    <t>RASHID UL ISLAM KHAN</t>
  </si>
  <si>
    <t>42201-7732284-6</t>
  </si>
  <si>
    <t>4/17/2005</t>
  </si>
  <si>
    <t>0331-7537428</t>
  </si>
  <si>
    <t>maha.rashid7428@gmail.com</t>
  </si>
  <si>
    <t>05-171222-174@student.bahria.edu.pk</t>
  </si>
  <si>
    <t>C-407 Rufi heaven block 13D/2 karachi</t>
  </si>
  <si>
    <t>0335-0430303</t>
  </si>
  <si>
    <t>0335-3424651</t>
  </si>
  <si>
    <t>St.Lawrence</t>
  </si>
  <si>
    <t>68.91</t>
  </si>
  <si>
    <t>1/1/2004</t>
  </si>
  <si>
    <t>0300-8266270</t>
  </si>
  <si>
    <t>0300-2152096</t>
  </si>
  <si>
    <t>Columbia high school</t>
  </si>
  <si>
    <t>05-171222-176</t>
  </si>
  <si>
    <t>SYEDA MARIUM GILANI</t>
  </si>
  <si>
    <t>SYED MOHSIN GILANI</t>
  </si>
  <si>
    <t>42101-3667180-6</t>
  </si>
  <si>
    <t>8/18/2003</t>
  </si>
  <si>
    <t>0312-8026991</t>
  </si>
  <si>
    <t>smgilanimmiii@gmail.com</t>
  </si>
  <si>
    <t>05-171222-176@student.bahria.edu.pk</t>
  </si>
  <si>
    <t>A-62 BLOCK C GULSHAN E JAMAL, KARACHI</t>
  </si>
  <si>
    <t>0300-3727294</t>
  </si>
  <si>
    <t>GOVT. DEGREE BOYS AND GIRLS COLLEGE SRE-III MAJEED KARACHI</t>
  </si>
  <si>
    <t>76.27</t>
  </si>
  <si>
    <t>05-171222-177</t>
  </si>
  <si>
    <t>FIZA SAQIB</t>
  </si>
  <si>
    <t>MIRZA MUHAMMAD SAQIB</t>
  </si>
  <si>
    <t>42301-1371633-8</t>
  </si>
  <si>
    <t>9/30/2003</t>
  </si>
  <si>
    <t>0322-5193647</t>
  </si>
  <si>
    <t>fizasaqib4307@gmail.com</t>
  </si>
  <si>
    <t>05-171222-177@student.bahria.edu.pk</t>
  </si>
  <si>
    <t>Malir cantt, DOHS Phase 1, Street 6, House 449</t>
  </si>
  <si>
    <t>0321-5300123</t>
  </si>
  <si>
    <t>Supernova</t>
  </si>
  <si>
    <t>83.82</t>
  </si>
  <si>
    <t>05-171222-178</t>
  </si>
  <si>
    <t>ANAMTA FAHEEM</t>
  </si>
  <si>
    <t>MUHAMMAD FAHEEM</t>
  </si>
  <si>
    <t>42201-1520844-4</t>
  </si>
  <si>
    <t>12/22/2003</t>
  </si>
  <si>
    <t>0336-2509282</t>
  </si>
  <si>
    <t>anamtafaheem18@gmail.com</t>
  </si>
  <si>
    <t>05-171222-178@student.bahria.edu.pk</t>
  </si>
  <si>
    <t>Gulistan-e Johr Block 7 near Ghazala Lawn 
House number B122</t>
  </si>
  <si>
    <t>0336-3847466</t>
  </si>
  <si>
    <t>0336-2539884</t>
  </si>
  <si>
    <t>Saint Michael's Convent School</t>
  </si>
  <si>
    <t>71.25</t>
  </si>
  <si>
    <t>05-171222-179</t>
  </si>
  <si>
    <t>AISHA REHMAN</t>
  </si>
  <si>
    <t>FAHEEM UR REHMAN</t>
  </si>
  <si>
    <t>42201-0626709-8</t>
  </si>
  <si>
    <t>1/5/2001</t>
  </si>
  <si>
    <t>0322-2039346</t>
  </si>
  <si>
    <t>aisharehman0309@gmail.com</t>
  </si>
  <si>
    <t>05-171222-179@student.bahria.edu.pk</t>
  </si>
  <si>
    <t>dha phase 6, khayaban e rahat, h.no 38, 10th street</t>
  </si>
  <si>
    <t>1/4/2023</t>
  </si>
  <si>
    <t>0300-2000247</t>
  </si>
  <si>
    <t>Education Bay</t>
  </si>
  <si>
    <t>05-171222-180</t>
  </si>
  <si>
    <t>AIMAN AMIN BAWANY</t>
  </si>
  <si>
    <t>AMIN BAWANY</t>
  </si>
  <si>
    <t>42201-8685182-6</t>
  </si>
  <si>
    <t>0335-2220635</t>
  </si>
  <si>
    <t>aimanbawany2003@gmail.com</t>
  </si>
  <si>
    <t>05-171222-180@student.bahria.edu.pk</t>
  </si>
  <si>
    <t>B-83, Block 8, Gulshan-e-iqbal, Karachi.</t>
  </si>
  <si>
    <t>0300-3511557</t>
  </si>
  <si>
    <t>Alpha College</t>
  </si>
  <si>
    <t>73.75</t>
  </si>
  <si>
    <t>05-171222-181</t>
  </si>
  <si>
    <t>SYEDA ALVINA FATIMA ZAIDI</t>
  </si>
  <si>
    <t>SYED FAISAL RAZA ZAIDI</t>
  </si>
  <si>
    <t>42201-8735990-8</t>
  </si>
  <si>
    <t>12/4/2002</t>
  </si>
  <si>
    <t>0330-8122487</t>
  </si>
  <si>
    <t>syedaalvinafatimazaidi@gmail.com</t>
  </si>
  <si>
    <t>05-171222-181@student.bahria.edu.pk</t>
  </si>
  <si>
    <t>House#IH-33,Street 04. The Falcon Complex ,New Malir.</t>
  </si>
  <si>
    <t>0345-8268187</t>
  </si>
  <si>
    <t>0333-3068187</t>
  </si>
  <si>
    <t>GCW Sharah e Liaquat</t>
  </si>
  <si>
    <t>55.18</t>
  </si>
  <si>
    <t>05-171222-182</t>
  </si>
  <si>
    <t>ZAHRA FAHIM</t>
  </si>
  <si>
    <t>SHAIKH MUHAMMAD FAHIM</t>
  </si>
  <si>
    <t>42101-1205308-0</t>
  </si>
  <si>
    <t>3/26/2003</t>
  </si>
  <si>
    <t>0331-3850544</t>
  </si>
  <si>
    <t>zahrafahim34@gmail.com</t>
  </si>
  <si>
    <t>05-171222-182@student.bahria.edu.pk</t>
  </si>
  <si>
    <t>17/3 Modern Housing Society, Near Happy Home School, Shaheed-e-Millat Road, Karachi-74800</t>
  </si>
  <si>
    <t>9/3/2024</t>
  </si>
  <si>
    <t>0331-2868468</t>
  </si>
  <si>
    <t>0332-2725522</t>
  </si>
  <si>
    <t>83.45</t>
  </si>
  <si>
    <t>05-171222-183</t>
  </si>
  <si>
    <t>MUSKAN ARSHAD</t>
  </si>
  <si>
    <t>42201-7376817-2</t>
  </si>
  <si>
    <t>9/15/2005</t>
  </si>
  <si>
    <t>0332-3088995</t>
  </si>
  <si>
    <t>ak5035471@gmail.com</t>
  </si>
  <si>
    <t>05-171222-183@student.bahria.edu.pk</t>
  </si>
  <si>
    <t>Sunny Heights Main Rashid Minhas Road, House no. D-86, Block 20 , Mohalla Gulistan e Johar, City Karachi east</t>
  </si>
  <si>
    <t>0322-2266451</t>
  </si>
  <si>
    <t>0322-3088985</t>
  </si>
  <si>
    <t>Bahria College (karsaz)</t>
  </si>
  <si>
    <t>77.82</t>
  </si>
  <si>
    <t>05-171222-184</t>
  </si>
  <si>
    <t>SYEDA ZEHRA HAIDER</t>
  </si>
  <si>
    <t>SYED ZEESHAN HAIDER</t>
  </si>
  <si>
    <t>42301-1088076-0</t>
  </si>
  <si>
    <t>4/2/2002</t>
  </si>
  <si>
    <t>0336-2875144</t>
  </si>
  <si>
    <t>syedazehra.haider@nixorcollege.edu.pk</t>
  </si>
  <si>
    <t>05-171222-184@student.bahria.edu.pk</t>
  </si>
  <si>
    <t>House No. B111, Long Street, Gulistan e Johar, Block 14</t>
  </si>
  <si>
    <t>1/18/2023</t>
  </si>
  <si>
    <t>0300-2412289</t>
  </si>
  <si>
    <t>86.22</t>
  </si>
  <si>
    <t>05-171222-185</t>
  </si>
  <si>
    <t>NIMRA SALEEM</t>
  </si>
  <si>
    <t>ABDUL SALEEM</t>
  </si>
  <si>
    <t>42201-4237897-6</t>
  </si>
  <si>
    <t>8/5/2003</t>
  </si>
  <si>
    <t>0340-9558134</t>
  </si>
  <si>
    <t>nimrasaleem583@gmail.com</t>
  </si>
  <si>
    <t>05-171222-185@student.bahria.edu.pk</t>
  </si>
  <si>
    <t>HOUSE NO. 230 HYDERABAD COLONY</t>
  </si>
  <si>
    <t>0323-2343668</t>
  </si>
  <si>
    <t>Happy Home O Level School</t>
  </si>
  <si>
    <t>05-171222-186</t>
  </si>
  <si>
    <t>AIMMA REHAN</t>
  </si>
  <si>
    <t>MUHAMMAD REHAN AZHAR</t>
  </si>
  <si>
    <t>42201-9701510-4</t>
  </si>
  <si>
    <t>2/10/2003</t>
  </si>
  <si>
    <t>0332-7992849</t>
  </si>
  <si>
    <t>itsaimmarehan@gmail.com</t>
  </si>
  <si>
    <t>05-171222-186@student.bahria.edu.pk</t>
  </si>
  <si>
    <t>A-149/1, Baitul Manam, 1st Floor, Block 3, Gulistan e Johar Karachi PO. Box 75290</t>
  </si>
  <si>
    <t>12/12/2022</t>
  </si>
  <si>
    <t>0332-2304272</t>
  </si>
  <si>
    <t>The Froebel's High School</t>
  </si>
  <si>
    <t>68.67</t>
  </si>
  <si>
    <t>05-171222-187</t>
  </si>
  <si>
    <t>FATIMA ALI QURESHI</t>
  </si>
  <si>
    <t>ASAD ALI QURESHI</t>
  </si>
  <si>
    <t>42101-9849011-2</t>
  </si>
  <si>
    <t>4/8/1999</t>
  </si>
  <si>
    <t>0321-2509717</t>
  </si>
  <si>
    <t>fatimaasadali0@gmail.com</t>
  </si>
  <si>
    <t>05-171222-187@student.bahria.edu.pk</t>
  </si>
  <si>
    <t>block 1 federal b area shakeel corporation flats karimabad flat no F36 karachi.</t>
  </si>
  <si>
    <t>0332-2692224</t>
  </si>
  <si>
    <t>BAMM PECHS GOVT GIRLS COLLEGE</t>
  </si>
  <si>
    <t>80.91</t>
  </si>
  <si>
    <t>05-171222-188</t>
  </si>
  <si>
    <t>ZAINAB HASAN</t>
  </si>
  <si>
    <t>MUHAMMAD HASAN</t>
  </si>
  <si>
    <t>42101-7513865-4</t>
  </si>
  <si>
    <t>6/28/2004</t>
  </si>
  <si>
    <t>0345-2397453</t>
  </si>
  <si>
    <t>zainabhasan284@gmail.com</t>
  </si>
  <si>
    <t>05-171222-188@student.bahria.edu.pk</t>
  </si>
  <si>
    <t>A-13, ground floor, usman arcade, federal b. area, block 16, karachi.</t>
  </si>
  <si>
    <t>0302-2217293</t>
  </si>
  <si>
    <t>0300-2052212</t>
  </si>
  <si>
    <t>BAMM P.E.C.H.S govt. college for women</t>
  </si>
  <si>
    <t>05-171222-189</t>
  </si>
  <si>
    <t>SARA IMRAN</t>
  </si>
  <si>
    <t>MUHAMMAD IMRAN AZIZ</t>
  </si>
  <si>
    <t>42201-0955420-2</t>
  </si>
  <si>
    <t>1/13/2003</t>
  </si>
  <si>
    <t>0325-7223078</t>
  </si>
  <si>
    <t>saraimran121@gmail.com</t>
  </si>
  <si>
    <t>05-171222-189@student.bahria.edu.pk</t>
  </si>
  <si>
    <t>C-34 Dawood CHS Bahadurabad near tv station karachi</t>
  </si>
  <si>
    <t>0321-2412025</t>
  </si>
  <si>
    <t>05-171222-190</t>
  </si>
  <si>
    <t>ANEEQ AHMED</t>
  </si>
  <si>
    <t>NADEEM AHMED</t>
  </si>
  <si>
    <t>42101-4560324-3</t>
  </si>
  <si>
    <t>7/27/2000</t>
  </si>
  <si>
    <t>0336-2834324</t>
  </si>
  <si>
    <t>aneeq5888@gmail.com</t>
  </si>
  <si>
    <t>05-171222-190@student.bahria.edu.pk</t>
  </si>
  <si>
    <t>R-33 Abidtown block2 gulshaneiqbal karachi</t>
  </si>
  <si>
    <t>0332-3455707</t>
  </si>
  <si>
    <t>0336-3063034</t>
  </si>
  <si>
    <t>05-171222-191</t>
  </si>
  <si>
    <t>KHOULA CHAGHTAI</t>
  </si>
  <si>
    <t>AZHAR CHAGHTAI</t>
  </si>
  <si>
    <t>42101-4488358-2</t>
  </si>
  <si>
    <t>5/1/2004</t>
  </si>
  <si>
    <t>0315-2958611</t>
  </si>
  <si>
    <t>khoulachaghtai04@gmail.com</t>
  </si>
  <si>
    <t>05-171222-191@student.bahria.edu.pk</t>
  </si>
  <si>
    <t>A 100/1 WCHS, Gulistan-e-Johar, Blk 4, Karachi</t>
  </si>
  <si>
    <t>0300-2009702</t>
  </si>
  <si>
    <t>0301-8118953</t>
  </si>
  <si>
    <t>05-171222-192</t>
  </si>
  <si>
    <t>BATOOL NAQVI</t>
  </si>
  <si>
    <t>SYED SIBTAIN MANZAR</t>
  </si>
  <si>
    <t>42000-6121585-8</t>
  </si>
  <si>
    <t>7/30/2003</t>
  </si>
  <si>
    <t>0336-7207371</t>
  </si>
  <si>
    <t>bn30716@gmail.com</t>
  </si>
  <si>
    <t>05-171222-192@student.bahria.edu.pk</t>
  </si>
  <si>
    <t>Flat no. D#205 Rufi Lake Drive apartments Gulistan e Jauhar block 18 Karachi</t>
  </si>
  <si>
    <t>0345-2451842</t>
  </si>
  <si>
    <t>New Fazaia Intermediate College, Base Faisal</t>
  </si>
  <si>
    <t>05-171222-193</t>
  </si>
  <si>
    <t>ISRA FATIMA</t>
  </si>
  <si>
    <t>MUHAMMAD ALI AMIN</t>
  </si>
  <si>
    <t>42101-5640195-8</t>
  </si>
  <si>
    <t>8/11/2004</t>
  </si>
  <si>
    <t>0336-3584332</t>
  </si>
  <si>
    <t>israfatima2022@gmail.com</t>
  </si>
  <si>
    <t>05-171222-193@student.bahria.edu.pk</t>
  </si>
  <si>
    <t>B335 BLOCK N NORTH NAZIMABAD KARACHI</t>
  </si>
  <si>
    <t>12/30/2022</t>
  </si>
  <si>
    <t>0300-2439005</t>
  </si>
  <si>
    <t>87.64</t>
  </si>
  <si>
    <t>05-171222-194</t>
  </si>
  <si>
    <t>RAVIHA ASIM ISMAIL</t>
  </si>
  <si>
    <t>ASIM ISMAIL</t>
  </si>
  <si>
    <t>44220-1504124-0</t>
  </si>
  <si>
    <t>9/16/1999</t>
  </si>
  <si>
    <t>0332-6500752</t>
  </si>
  <si>
    <t>raviha.asim@gmail.com</t>
  </si>
  <si>
    <t>05-171222-194@student.bahria.edu.pk</t>
  </si>
  <si>
    <t>Flat #2, 7th floor, navy housing society, main shahrefaisal</t>
  </si>
  <si>
    <t>0300-8207294</t>
  </si>
  <si>
    <t>68.64</t>
  </si>
  <si>
    <t>05-171222-195</t>
  </si>
  <si>
    <t>RABIA YASEEN</t>
  </si>
  <si>
    <t>MUHAMMAD YASEEN</t>
  </si>
  <si>
    <t>42201-1461300-8</t>
  </si>
  <si>
    <t>6/14/2005</t>
  </si>
  <si>
    <t>0308-8250606</t>
  </si>
  <si>
    <t>rabiayaseen09@gmail.com</t>
  </si>
  <si>
    <t>05-171222-195@student.bahria.edu.pk</t>
  </si>
  <si>
    <t>A 183 Block 13 C Gulshan e Iqbal Karachi</t>
  </si>
  <si>
    <t>0321-2636717</t>
  </si>
  <si>
    <t>0300-8250606</t>
  </si>
  <si>
    <t>Govt. Deg. Science and Commerce Gulshan block 7</t>
  </si>
  <si>
    <t>88.73</t>
  </si>
  <si>
    <t>05-171222-196</t>
  </si>
  <si>
    <t>IMAAN REHAN</t>
  </si>
  <si>
    <t>MUHAMMAD REHAN ZAKAI</t>
  </si>
  <si>
    <t>42101-9793257-4</t>
  </si>
  <si>
    <t>0332-4000070</t>
  </si>
  <si>
    <t>imaanrehan3@gmail.com</t>
  </si>
  <si>
    <t>05-171222-196@student.bahria.edu.pk</t>
  </si>
  <si>
    <t>C-90/2, Alimia Street, Block A, North Nazimabad, Karachi</t>
  </si>
  <si>
    <t>6/24/2024</t>
  </si>
  <si>
    <t>0331-3700007</t>
  </si>
  <si>
    <t>0321-2121388</t>
  </si>
  <si>
    <t>0332-4000049</t>
  </si>
  <si>
    <t>83.89</t>
  </si>
  <si>
    <t>05-171222-197</t>
  </si>
  <si>
    <t>ROSHANAY HABIB</t>
  </si>
  <si>
    <t>HABIB UR REHMAN NAREJO</t>
  </si>
  <si>
    <t>44103-4482922-2</t>
  </si>
  <si>
    <t>5/8/2004</t>
  </si>
  <si>
    <t>0318-3075919</t>
  </si>
  <si>
    <t>roshanayhabib@gmail.com</t>
  </si>
  <si>
    <t>05-171222-197@student.bahria.edu.pk</t>
  </si>
  <si>
    <t>House no: 19 Herchand Rai Colony Mirpurkhas, Sindh</t>
  </si>
  <si>
    <t>0333-0288382</t>
  </si>
  <si>
    <t>0336-8352979</t>
  </si>
  <si>
    <t>THE COLLEGIATE MIRPURKHAS</t>
  </si>
  <si>
    <t>05-171222-198</t>
  </si>
  <si>
    <t>LAIBA YASAR</t>
  </si>
  <si>
    <t>YASAR AHSAN</t>
  </si>
  <si>
    <t>35202-3194002-8</t>
  </si>
  <si>
    <t>12/11/2002</t>
  </si>
  <si>
    <t>0333-3601222</t>
  </si>
  <si>
    <t>laibayasar11@gmail.com</t>
  </si>
  <si>
    <t>05-171222-198@student.bahria.edu.pk</t>
  </si>
  <si>
    <t>P2 fifth floor Zainab Residency 102/1 block 13D/3 Gulshan e Iqbal, Khi.</t>
  </si>
  <si>
    <t>8/21/2026</t>
  </si>
  <si>
    <t>0300-4272877</t>
  </si>
  <si>
    <t>0333-4232464</t>
  </si>
  <si>
    <t>74.82</t>
  </si>
  <si>
    <t>05-171222-199</t>
  </si>
  <si>
    <t>MANAHIL SIDDIQUE</t>
  </si>
  <si>
    <t>AFTAB AHMED SIDDIQUE</t>
  </si>
  <si>
    <t>42000-0869613-6</t>
  </si>
  <si>
    <t>0332-2665495</t>
  </si>
  <si>
    <t>manahilsiddiqui221@gmail.com</t>
  </si>
  <si>
    <t>05-171222-199@student.bahria.edu.pk</t>
  </si>
  <si>
    <t>A-42, Block 14, Gulistan e Johar, Karachi</t>
  </si>
  <si>
    <t>0321-2429811</t>
  </si>
  <si>
    <t>The American Foundation</t>
  </si>
  <si>
    <t>05-171222-200</t>
  </si>
  <si>
    <t>HANIYA YASIR</t>
  </si>
  <si>
    <t>MUHAMMAD YASIR TAHIR</t>
  </si>
  <si>
    <t>42000-1201069-0</t>
  </si>
  <si>
    <t>10/5/2004</t>
  </si>
  <si>
    <t>0335-4229782</t>
  </si>
  <si>
    <t>haniyayasir0@gmail.com</t>
  </si>
  <si>
    <t>05-171222-200@student.bahria.edu.pk</t>
  </si>
  <si>
    <t>House no E11-6, NORE 1
MT Khan Road</t>
  </si>
  <si>
    <t>CB 37/18, Usmania Street, PO Mandian, Abbottabad</t>
  </si>
  <si>
    <t>7/27/2026</t>
  </si>
  <si>
    <t>1/2/2023</t>
  </si>
  <si>
    <t>0300-4019639</t>
  </si>
  <si>
    <t>Bahria College Islamabad</t>
  </si>
  <si>
    <t>05-171222-201</t>
  </si>
  <si>
    <t>SAMAN ZEHRA</t>
  </si>
  <si>
    <t>MUHAMMAD SALEEM</t>
  </si>
  <si>
    <t>42201-6022851-0</t>
  </si>
  <si>
    <t>10/14/2004</t>
  </si>
  <si>
    <t>0336-1141004</t>
  </si>
  <si>
    <t>samansalim786@gmail.com</t>
  </si>
  <si>
    <t>05-171222-201@student.bahria.edu.pk</t>
  </si>
  <si>
    <t>flat no 401 suriya tower al hilal society opposite askari park Karachi</t>
  </si>
  <si>
    <t>0321-9296563</t>
  </si>
  <si>
    <t>0335-8176759</t>
  </si>
  <si>
    <t>Cams girls college tipu sultan road</t>
  </si>
  <si>
    <t>05-171222-202</t>
  </si>
  <si>
    <t>AREEBA ZAFAR</t>
  </si>
  <si>
    <t>MUHAMMAD ZAFAR ABDUL REHMAN</t>
  </si>
  <si>
    <t>42000-0485021-2</t>
  </si>
  <si>
    <t>4/17/2002</t>
  </si>
  <si>
    <t>0324-3476152</t>
  </si>
  <si>
    <t>areebazafar632@gmail.com</t>
  </si>
  <si>
    <t>05-171222-202@student.bahria.edu.pk</t>
  </si>
  <si>
    <t>Plot no. N-89, BLOCK 2 PECHS, FLAT NO.501, KHALID BIN WALEED ROAD, KARACHI</t>
  </si>
  <si>
    <t>0321-3745438</t>
  </si>
  <si>
    <t>66.18</t>
  </si>
  <si>
    <t>0333-3073280</t>
  </si>
  <si>
    <t>Shaheed-E-Millat Government Degree College</t>
  </si>
  <si>
    <t>05-171222-204</t>
  </si>
  <si>
    <t>SYEDA IFFAH FAWAD</t>
  </si>
  <si>
    <t>SYED FAWAD AHSAN</t>
  </si>
  <si>
    <t>42101-4021560-4</t>
  </si>
  <si>
    <t>7/9/2003</t>
  </si>
  <si>
    <t>0313-8905281</t>
  </si>
  <si>
    <t>iffahfawad@gmail.com</t>
  </si>
  <si>
    <t>05-171222-204@student.bahria.edu.pk</t>
  </si>
  <si>
    <t>C-256/1 street 9 Darussalam society</t>
  </si>
  <si>
    <t>7/18/2025</t>
  </si>
  <si>
    <t>0313-1235671</t>
  </si>
  <si>
    <t>0313-1235672</t>
  </si>
  <si>
    <t>highbrow college</t>
  </si>
  <si>
    <t>05-171222-205</t>
  </si>
  <si>
    <t>LARAIB FATIMA</t>
  </si>
  <si>
    <t>IKRAM UL HAQ</t>
  </si>
  <si>
    <t>42401-1578274-4</t>
  </si>
  <si>
    <t>7/8/2003</t>
  </si>
  <si>
    <t>0330-2063094</t>
  </si>
  <si>
    <t>laraibikram001@gmail.com</t>
  </si>
  <si>
    <t>05-171222-205@student.bahria.edu.pk</t>
  </si>
  <si>
    <t>house no 6 street 7 sector 4 haroon bahria naval colony
hub river road karachi</t>
  </si>
  <si>
    <t>0323-2301808</t>
  </si>
  <si>
    <t>0340-0249593</t>
  </si>
  <si>
    <t>HAROON BAHRIA INTERMEDIATE COLLEGE FOR BOYS &amp; GIRLS</t>
  </si>
  <si>
    <t>05-171222-206</t>
  </si>
  <si>
    <t>DANIA ARSHAD</t>
  </si>
  <si>
    <t>ARSHAD ALI BHATTI</t>
  </si>
  <si>
    <t>42101-4374550-6</t>
  </si>
  <si>
    <t>3/16/2002</t>
  </si>
  <si>
    <t>0333-2107142</t>
  </si>
  <si>
    <t>daniabhatti16@gmail.com</t>
  </si>
  <si>
    <t>05-171222-206@student.bahria.edu.pk</t>
  </si>
  <si>
    <t>4E9/2 Nazimabad block 4,Karachi, Pakistan</t>
  </si>
  <si>
    <t>0333-2107140</t>
  </si>
  <si>
    <t>Generations school</t>
  </si>
  <si>
    <t>05-171222-207</t>
  </si>
  <si>
    <t>ESHAL ABBASI</t>
  </si>
  <si>
    <t>QAMAR UD DIN ABBASI</t>
  </si>
  <si>
    <t>41409-7366304-8</t>
  </si>
  <si>
    <t>1/23/2005</t>
  </si>
  <si>
    <t>0313-3657765</t>
  </si>
  <si>
    <t>eshalabbasi07@gmail.com</t>
  </si>
  <si>
    <t>05-171222-207@student.bahria.edu.pk</t>
  </si>
  <si>
    <t>Hashimabaad society phase 3 House No.D661 Makli Thatta</t>
  </si>
  <si>
    <t>0321-2207312</t>
  </si>
  <si>
    <t>0321-2201731</t>
  </si>
  <si>
    <t>The Navigator science thatta</t>
  </si>
  <si>
    <t>05-171222-208</t>
  </si>
  <si>
    <t>FIZZA BATOOL</t>
  </si>
  <si>
    <t>NOOR AHMED</t>
  </si>
  <si>
    <t>42201-4707701-6</t>
  </si>
  <si>
    <t>11/29/2001</t>
  </si>
  <si>
    <t>0308-2350504</t>
  </si>
  <si>
    <t>fizzabatool5842021@gmail.com</t>
  </si>
  <si>
    <t>05-171222-208@student.bahria.edu.pk</t>
  </si>
  <si>
    <t>E-16, Lane 4, Gulistan-e-Zafar Society, Sindhi Muslim</t>
  </si>
  <si>
    <t>0335-2088642</t>
  </si>
  <si>
    <t>88.45</t>
  </si>
  <si>
    <t>05-171222-209</t>
  </si>
  <si>
    <t>KHIZRA LATIF</t>
  </si>
  <si>
    <t>ABDUL LATIF TUNIO</t>
  </si>
  <si>
    <t>42201-1793613-0</t>
  </si>
  <si>
    <t>9/17/2002</t>
  </si>
  <si>
    <t>0302-2231939</t>
  </si>
  <si>
    <t>khizra.latif02@gmail.com</t>
  </si>
  <si>
    <t>05-171222-209@student.bahria.edu.pk</t>
  </si>
  <si>
    <t>House no R-471, haroon bungalows phase 1, scheme 33, safoora chowrangi,karachi</t>
  </si>
  <si>
    <t>0300-2105209</t>
  </si>
  <si>
    <t>0332-2078437</t>
  </si>
  <si>
    <t>PAKTURK INTERNATIONAL SCHOOLS &amp; COLLEGES</t>
  </si>
  <si>
    <t>82.73</t>
  </si>
  <si>
    <t>05-171222-210</t>
  </si>
  <si>
    <t>AIRA RIZWAN</t>
  </si>
  <si>
    <t>RIZWAN AHMED KHAN</t>
  </si>
  <si>
    <t>42101-5297957-6</t>
  </si>
  <si>
    <t>10/28/2003</t>
  </si>
  <si>
    <t>0336-0895230</t>
  </si>
  <si>
    <t>rizwanaaira05@gmail.com</t>
  </si>
  <si>
    <t>05-171222-210@student.bahria.edu.pk</t>
  </si>
  <si>
    <t>House no. C-53 Block J mehmoodi street north nazimabad karachi</t>
  </si>
  <si>
    <t>0300-9206242</t>
  </si>
  <si>
    <t>0317-2490469</t>
  </si>
  <si>
    <t>85.45</t>
  </si>
  <si>
    <t>49</t>
  </si>
  <si>
    <t>0311-3477233</t>
  </si>
  <si>
    <t>Govt: higher secondary school kakar</t>
  </si>
  <si>
    <t>94.36</t>
  </si>
  <si>
    <t>05-171222-212</t>
  </si>
  <si>
    <t>AROUSHE KHAN JADOON</t>
  </si>
  <si>
    <t>TARIQ KHAN JADOON</t>
  </si>
  <si>
    <t>42201-8364847-4</t>
  </si>
  <si>
    <t>0335-0247990</t>
  </si>
  <si>
    <t>jadoonaroushe@gmail.com</t>
  </si>
  <si>
    <t>05-171222-212@student.bahria.edu.pk</t>
  </si>
  <si>
    <t>R 143 block 6 gulshan e iqbal karachi</t>
  </si>
  <si>
    <t>1/27/2023</t>
  </si>
  <si>
    <t>0321-9248989</t>
  </si>
  <si>
    <t>chapter and verse school</t>
  </si>
  <si>
    <t>83.63</t>
  </si>
  <si>
    <t>05-171222-213</t>
  </si>
  <si>
    <t>LAIBA KANWAL</t>
  </si>
  <si>
    <t>ABDUL REHMAN</t>
  </si>
  <si>
    <t>42501-6829259-2</t>
  </si>
  <si>
    <t>12/11/2003</t>
  </si>
  <si>
    <t>0302-9528385</t>
  </si>
  <si>
    <t>laibakanwal385@gmail.com</t>
  </si>
  <si>
    <t>05-171222-213@student.bahria.edu.pk</t>
  </si>
  <si>
    <t>Korangi no. 6, 51-C, Green House Society, Plot no. 132-B</t>
  </si>
  <si>
    <t>7/14/2025</t>
  </si>
  <si>
    <t>0321-8932070</t>
  </si>
  <si>
    <t>The Citizens Foundation College</t>
  </si>
  <si>
    <t>05-171222-214</t>
  </si>
  <si>
    <t>ANFAL</t>
  </si>
  <si>
    <t>SOHAIL ADAM</t>
  </si>
  <si>
    <t>42000-2701135-0</t>
  </si>
  <si>
    <t>2/21/2003</t>
  </si>
  <si>
    <t>0310-2155576</t>
  </si>
  <si>
    <t>anfalsohail21@gmail.com</t>
  </si>
  <si>
    <t>05-171222-214@student.bahria.edu.pk</t>
  </si>
  <si>
    <t>F-22/3, Rojhan street, block5, Clifton</t>
  </si>
  <si>
    <t>0333-2160636</t>
  </si>
  <si>
    <t>0321-2160636</t>
  </si>
  <si>
    <t>Headstart school system</t>
  </si>
  <si>
    <t>68.78</t>
  </si>
  <si>
    <t>05-171222-215</t>
  </si>
  <si>
    <t>MARYAM ALI</t>
  </si>
  <si>
    <t>42101-1555684-4</t>
  </si>
  <si>
    <t>11/12/2002</t>
  </si>
  <si>
    <t>0335-3726060</t>
  </si>
  <si>
    <t>maryam1211ali@gmail.com</t>
  </si>
  <si>
    <t>05-171222-215@student.bahria.edu.pk</t>
  </si>
  <si>
    <t>federal b area block 14 r489, Karachi, Pakistan</t>
  </si>
  <si>
    <t>0336-2829090</t>
  </si>
  <si>
    <t>0334-3746064</t>
  </si>
  <si>
    <t>Mrs Tahseen's Learning System</t>
  </si>
  <si>
    <t>Spring-2022</t>
  </si>
  <si>
    <t>05-171221-001</t>
  </si>
  <si>
    <t>JAWERIYA USMAN</t>
  </si>
  <si>
    <t>MOHAMMAD USMAN ASHRAF</t>
  </si>
  <si>
    <t>42101-6530016-6</t>
  </si>
  <si>
    <t>5/27/2002</t>
  </si>
  <si>
    <t>0323-3344987</t>
  </si>
  <si>
    <t>jaweriyausman101@gmail.com</t>
  </si>
  <si>
    <t>05-171221-001@student.bahria.edu.pk</t>
  </si>
  <si>
    <t>B 120 block 10 fb area</t>
  </si>
  <si>
    <t>5/17/2022</t>
  </si>
  <si>
    <t>05-171221-002</t>
  </si>
  <si>
    <t>MARYUM AHMAD</t>
  </si>
  <si>
    <t>SYED AKHTER WASEEM AHMAD</t>
  </si>
  <si>
    <t>42101-7288648-2</t>
  </si>
  <si>
    <t>0322-2052003</t>
  </si>
  <si>
    <t>maryumahmadt@gmail.com</t>
  </si>
  <si>
    <t>05-171221-002@student.bahria.edu.pk</t>
  </si>
  <si>
    <t>C-15 Block N North Nazimabad Karachi</t>
  </si>
  <si>
    <t>4/20/2026</t>
  </si>
  <si>
    <t>5/10/2022</t>
  </si>
  <si>
    <t>05-171221-003</t>
  </si>
  <si>
    <t>NOORULHUDA</t>
  </si>
  <si>
    <t>MUHAMMAD TALIB</t>
  </si>
  <si>
    <t>42201-9856015-0</t>
  </si>
  <si>
    <t>12/24/2001</t>
  </si>
  <si>
    <t>0335-8041549</t>
  </si>
  <si>
    <t>noorulhuda07@outlook.com</t>
  </si>
  <si>
    <t>05-171221-003@student.bahria.edu.pk</t>
  </si>
  <si>
    <t>HOUSE#A-7 BLOCK-2 AZIZABAD F.B.AREA KARACHI</t>
  </si>
  <si>
    <t>5/11/2022</t>
  </si>
  <si>
    <t>78.82</t>
  </si>
  <si>
    <t>05-171221-004</t>
  </si>
  <si>
    <t>UMAIMA BANO</t>
  </si>
  <si>
    <t>ASIF ABDUL GHAFFAR</t>
  </si>
  <si>
    <t>42101-4838465-0</t>
  </si>
  <si>
    <t>1/9/2003</t>
  </si>
  <si>
    <t>0336-3969165</t>
  </si>
  <si>
    <t>umaimasif913@gmail.com</t>
  </si>
  <si>
    <t>05-171221-004@student.bahria.edu.pk</t>
  </si>
  <si>
    <t>House No. A-67, Memon Nagar 13/A, Scheme 33, Gulzar-e-Hijri, Karachi.</t>
  </si>
  <si>
    <t>4/20/2022</t>
  </si>
  <si>
    <t>05-171221-005</t>
  </si>
  <si>
    <t>ANUSHA WASIF FAROOQUI</t>
  </si>
  <si>
    <t>WASIF AKHTAR FAROOQUI</t>
  </si>
  <si>
    <t>42201-8868537-8</t>
  </si>
  <si>
    <t>10/15/2002</t>
  </si>
  <si>
    <t>0333-1933342</t>
  </si>
  <si>
    <t>anusha.w247@gmail.com</t>
  </si>
  <si>
    <t>05-171221-005@student.bahria.edu.pk</t>
  </si>
  <si>
    <t>L-69,Block,13-G,Gulshan-E-Iqbal,Karachi.</t>
  </si>
  <si>
    <t>4/11/2022</t>
  </si>
  <si>
    <t>72.18</t>
  </si>
  <si>
    <t>05-171221-006</t>
  </si>
  <si>
    <t>UROOJ FATIMA HEMANI</t>
  </si>
  <si>
    <t>YASIN RAZA HEMANI</t>
  </si>
  <si>
    <t>54400-0322978-6</t>
  </si>
  <si>
    <t>11/18/2002</t>
  </si>
  <si>
    <t>0321-2081756</t>
  </si>
  <si>
    <t>uroojfatimahemani5@gmail.com</t>
  </si>
  <si>
    <t>05-171221-006@student.bahria.edu.pk</t>
  </si>
  <si>
    <t>SDH 65, STREET 5 AFOHS, FALCON COMPLEX  JINNAH AVENUE OPPOSITE CHECKPOST NO 5 MALIR CANTT</t>
  </si>
  <si>
    <t>4/18/2022</t>
  </si>
  <si>
    <t>05-171221-007</t>
  </si>
  <si>
    <t>MAHAM NASIR</t>
  </si>
  <si>
    <t>NASIR YOUSUF</t>
  </si>
  <si>
    <t>42101-9563146-4</t>
  </si>
  <si>
    <t>2/16/2003</t>
  </si>
  <si>
    <t>0334-2527250</t>
  </si>
  <si>
    <t>mahamnasir2016@gmail.com</t>
  </si>
  <si>
    <t>05-171221-007@student.bahria.edu.pk</t>
  </si>
  <si>
    <t>D-91 BLOCK-6 FEDERAL B AREA KARACHI</t>
  </si>
  <si>
    <t>6/22/2026</t>
  </si>
  <si>
    <t>4/27/2022</t>
  </si>
  <si>
    <t>6/29/2022</t>
  </si>
  <si>
    <t>6/21/2022</t>
  </si>
  <si>
    <t>05-171221-009</t>
  </si>
  <si>
    <t>MANAHIL SHAIKH</t>
  </si>
  <si>
    <t>MUHAMMAD SHAKIR</t>
  </si>
  <si>
    <t>42301-6815141-2</t>
  </si>
  <si>
    <t>4/16/2002</t>
  </si>
  <si>
    <t>0332-2242479</t>
  </si>
  <si>
    <t>manahilshaikh195@gmail.com</t>
  </si>
  <si>
    <t>05-171221-009@student.bahria.edu.pk</t>
  </si>
  <si>
    <t>HOUSE#243,MOOSA JEE STREET,RAMSWAMI,KARACHI</t>
  </si>
  <si>
    <t>4/13/2022</t>
  </si>
  <si>
    <t>73.27</t>
  </si>
  <si>
    <t>05-171221-010</t>
  </si>
  <si>
    <t>DUA ABID</t>
  </si>
  <si>
    <t>ABID BELI</t>
  </si>
  <si>
    <t>42301-0925637-4</t>
  </si>
  <si>
    <t>2/18/2002</t>
  </si>
  <si>
    <t>0321-2829712</t>
  </si>
  <si>
    <t>duaabidbeli@gmail.com</t>
  </si>
  <si>
    <t>05-171221-010@student.bahria.edu.pk</t>
  </si>
  <si>
    <t>301/2c lane 9, Bukhari commercial Phase 6, DHA,  Karachi</t>
  </si>
  <si>
    <t>F60/1, Block 8, Clifton, Karachi</t>
  </si>
  <si>
    <t>6/8/2026</t>
  </si>
  <si>
    <t>4/25/2022</t>
  </si>
  <si>
    <t>8/29/2002</t>
  </si>
  <si>
    <t>0336-2646562</t>
  </si>
  <si>
    <t>0331-3934099</t>
  </si>
  <si>
    <t>77.63</t>
  </si>
  <si>
    <t>05-171221-012</t>
  </si>
  <si>
    <t>HAREEM KASHIF FAROOQUI</t>
  </si>
  <si>
    <t>KASHIF FAROOQUI</t>
  </si>
  <si>
    <t>42201-7605283-8</t>
  </si>
  <si>
    <t>7/5/2002</t>
  </si>
  <si>
    <t>0336-0312712</t>
  </si>
  <si>
    <t>hareemkashif.hk@gmail.com</t>
  </si>
  <si>
    <t>05-171221-012@student.bahria.edu.pk</t>
  </si>
  <si>
    <t>B-62, north avenue, KDA officers society, gulshan-e-iqbal, Karachi</t>
  </si>
  <si>
    <t>0301-2123219</t>
  </si>
  <si>
    <t>beacon light academy</t>
  </si>
  <si>
    <t>72.33</t>
  </si>
  <si>
    <t>05-171221-013</t>
  </si>
  <si>
    <t>LAIBA NADEEM KHAN</t>
  </si>
  <si>
    <t>NADEEM ALAM KHAN</t>
  </si>
  <si>
    <t>42101-1854434-2</t>
  </si>
  <si>
    <t>3/3/2002</t>
  </si>
  <si>
    <t>0336-3242700</t>
  </si>
  <si>
    <t>laibanadeemkhan203@gmail.com</t>
  </si>
  <si>
    <t>05-171221-013@student.bahria.edu.pk</t>
  </si>
  <si>
    <t>C-140 Block C , North Nazimabad</t>
  </si>
  <si>
    <t>0300-9287567</t>
  </si>
  <si>
    <t>0345-8202359</t>
  </si>
  <si>
    <t>Highbrow school and college</t>
  </si>
  <si>
    <t>82.27</t>
  </si>
  <si>
    <t>05-171221-014</t>
  </si>
  <si>
    <t>MEHAK FAROOQUI</t>
  </si>
  <si>
    <t>IFTIKHAR AHMED FAROOQUI</t>
  </si>
  <si>
    <t>42101-4399154-4</t>
  </si>
  <si>
    <t>7/21/2003</t>
  </si>
  <si>
    <t>0308-3291721</t>
  </si>
  <si>
    <t>mehak.zeerak2024@icloud.com</t>
  </si>
  <si>
    <t>05-171221-014@student.bahria.edu.pk</t>
  </si>
  <si>
    <t>R1671 block 18 FB Area Karachi</t>
  </si>
  <si>
    <t>4/19/2022</t>
  </si>
  <si>
    <t>0300-8237170</t>
  </si>
  <si>
    <t>Metropolitan Academy no.1</t>
  </si>
  <si>
    <t>85.65</t>
  </si>
  <si>
    <t>05-171221-015</t>
  </si>
  <si>
    <t>GHAZARA FAROOQ</t>
  </si>
  <si>
    <t>FAROOQ KHAN</t>
  </si>
  <si>
    <t>61101-0325127-8</t>
  </si>
  <si>
    <t>9/5/2003</t>
  </si>
  <si>
    <t>0348-2826622</t>
  </si>
  <si>
    <t>ghazaraf@gmail.com</t>
  </si>
  <si>
    <t>05-171221-015@student.bahria.edu.pk</t>
  </si>
  <si>
    <t>D-19,street#14,Navy housing scheme(phase 1),national stadium road,khi</t>
  </si>
  <si>
    <t>0334-3043211</t>
  </si>
  <si>
    <t>Bahria college karsaz</t>
  </si>
  <si>
    <t>05-171221-016</t>
  </si>
  <si>
    <t>NERJIS</t>
  </si>
  <si>
    <t>42201-0851034-0</t>
  </si>
  <si>
    <t>2/26/2003</t>
  </si>
  <si>
    <t>0321-2011974</t>
  </si>
  <si>
    <t>nerjisabbas713@gmail.com</t>
  </si>
  <si>
    <t>05-171221-016@student.bahria.edu.pk</t>
  </si>
  <si>
    <t>403, sania arcade, soldier bazaar, no. 3, karachi</t>
  </si>
  <si>
    <t>0322-2219520</t>
  </si>
  <si>
    <t>73.73</t>
  </si>
  <si>
    <t>05-171221-017</t>
  </si>
  <si>
    <t>YUMNA MOIZ</t>
  </si>
  <si>
    <t>MUHAMMAD MOIZ UDDIN</t>
  </si>
  <si>
    <t>42101-5803877-0</t>
  </si>
  <si>
    <t>6/14/2002</t>
  </si>
  <si>
    <t>0331-1324327</t>
  </si>
  <si>
    <t>yumnamoiz1@gmail.com</t>
  </si>
  <si>
    <t>05-171221-017@student.bahria.edu.pk</t>
  </si>
  <si>
    <t>A-515, Sector 11-B, North Karachi, Karachi, Sindh, Pakistan</t>
  </si>
  <si>
    <t>0333-2106420</t>
  </si>
  <si>
    <t>0300-2163684</t>
  </si>
  <si>
    <t>05-171221-018</t>
  </si>
  <si>
    <t>SIDRA AGHA</t>
  </si>
  <si>
    <t>AGHA AMJAD MAZANDURANI</t>
  </si>
  <si>
    <t>42201-9764191-2</t>
  </si>
  <si>
    <t>3/20/2004</t>
  </si>
  <si>
    <t>0335-0328157</t>
  </si>
  <si>
    <t>sidraagha20@gmail.com</t>
  </si>
  <si>
    <t>05-171221-018@student.bahria.edu.pk</t>
  </si>
  <si>
    <t>A-115, KDA scheme 36, Gulistan e Johar, Block 4</t>
  </si>
  <si>
    <t>0308-2790590</t>
  </si>
  <si>
    <t>0332-2184694</t>
  </si>
  <si>
    <t>Govt. Degree Girls College Sheikh Zaid Centre, Gulshan-e- Iqbal</t>
  </si>
  <si>
    <t>75.82</t>
  </si>
  <si>
    <t>05-171221-019</t>
  </si>
  <si>
    <t>INSHARAH AQEEL</t>
  </si>
  <si>
    <t>MUHAMMAD AQEEL AZIZ</t>
  </si>
  <si>
    <t>42000-2325543-2</t>
  </si>
  <si>
    <t>6/23/2002</t>
  </si>
  <si>
    <t>0321-8268647</t>
  </si>
  <si>
    <t>insharah.aqeel@gmail.com</t>
  </si>
  <si>
    <t>05-171221-019@student.bahria.edu.pk</t>
  </si>
  <si>
    <t>Karachi east C.H.S opposite new town thana beside hascol pump, salwa arcade flat 201</t>
  </si>
  <si>
    <t>0321-2362918</t>
  </si>
  <si>
    <t>0322-2922688</t>
  </si>
  <si>
    <t>Punjab group of colleges</t>
  </si>
  <si>
    <t>80.79</t>
  </si>
  <si>
    <t>05-171221-020</t>
  </si>
  <si>
    <t>DUAA FAROOQ</t>
  </si>
  <si>
    <t>42301-1355474-0</t>
  </si>
  <si>
    <t>9/13/2000</t>
  </si>
  <si>
    <t>0321-2309110</t>
  </si>
  <si>
    <t>mail.duaafarooq@gmail.com</t>
  </si>
  <si>
    <t>05-171221-020@student.bahria.edu.pk</t>
  </si>
  <si>
    <t>Zohra Square
B14</t>
  </si>
  <si>
    <t>0324-2520150</t>
  </si>
  <si>
    <t>NCR-CET college of emerging technology</t>
  </si>
  <si>
    <t>89.64</t>
  </si>
  <si>
    <t>05-171221-021</t>
  </si>
  <si>
    <t>SUMER NASIM KHAN</t>
  </si>
  <si>
    <t>USMAN JAMIL KHAN</t>
  </si>
  <si>
    <t>42301-0544268-0</t>
  </si>
  <si>
    <t>4/4/2002</t>
  </si>
  <si>
    <t>0321-8258746</t>
  </si>
  <si>
    <t>sumer.khan@mail.utoronto.ca</t>
  </si>
  <si>
    <t>05-171221-021@student.bahria.edu.pk</t>
  </si>
  <si>
    <t>M145/2/1, Khayaban-e-Ittehad, Phase 7, DHA</t>
  </si>
  <si>
    <t>0321-8234201</t>
  </si>
  <si>
    <t>The American International School, Abu Dhabi</t>
  </si>
  <si>
    <t>05-171221-022</t>
  </si>
  <si>
    <t>SAMAN</t>
  </si>
  <si>
    <t>MUHAMMAD ABDULLAH</t>
  </si>
  <si>
    <t>42000-5104445-4</t>
  </si>
  <si>
    <t>8/29/2003</t>
  </si>
  <si>
    <t>0303-2211085</t>
  </si>
  <si>
    <t>samanabdullah021@gmail.com</t>
  </si>
  <si>
    <t>05-171221-022@student.bahria.edu.pk</t>
  </si>
  <si>
    <t>T-5/G4 NHS phase 4 Karsaz, Karachi</t>
  </si>
  <si>
    <t>0300-2472321</t>
  </si>
  <si>
    <t>0333-2133652</t>
  </si>
  <si>
    <t>Bahria college Karsaz</t>
  </si>
  <si>
    <t>79.64</t>
  </si>
  <si>
    <t>05-171221-023</t>
  </si>
  <si>
    <t>ADINA IRFAN</t>
  </si>
  <si>
    <t>IRFAN SAJID</t>
  </si>
  <si>
    <t>42101-4394309-2</t>
  </si>
  <si>
    <t>2/7/2003</t>
  </si>
  <si>
    <t>0334-3931600</t>
  </si>
  <si>
    <t>adinairfan03@gmail.com</t>
  </si>
  <si>
    <t>05-171221-023@student.bahria.edu.pk</t>
  </si>
  <si>
    <t>A-162 Sector 15-A/5 Bufferzone North Karachi, Pakistan, Pakistan
Pakistan</t>
  </si>
  <si>
    <t>5/18/2026</t>
  </si>
  <si>
    <t>0321-9296700</t>
  </si>
  <si>
    <t>Aga Kan Higher Secondary School</t>
  </si>
  <si>
    <t>73.09</t>
  </si>
  <si>
    <t>05-171221-024</t>
  </si>
  <si>
    <t>AATIKA FATIMA</t>
  </si>
  <si>
    <t>QAISER MANZOOR</t>
  </si>
  <si>
    <t>37402-1607633-6</t>
  </si>
  <si>
    <t>4/22/2002</t>
  </si>
  <si>
    <t>0330-3926823</t>
  </si>
  <si>
    <t>faatika406@gmail.com</t>
  </si>
  <si>
    <t>05-171221-024@student.bahria.edu.pk</t>
  </si>
  <si>
    <t>House E-2 Safari Boulevard phase1 block 15 gulistan e johar karachi.</t>
  </si>
  <si>
    <t>3/10/2026</t>
  </si>
  <si>
    <t>0345-2093790</t>
  </si>
  <si>
    <t>0313-3226942</t>
  </si>
  <si>
    <t>71.64</t>
  </si>
  <si>
    <t>05-171221-025</t>
  </si>
  <si>
    <t>FARIHA SULTAN</t>
  </si>
  <si>
    <t>SULTAN AHMED</t>
  </si>
  <si>
    <t>42101-0168666-4</t>
  </si>
  <si>
    <t>0304-2224341</t>
  </si>
  <si>
    <t>fariha.iphonex@gmail.com</t>
  </si>
  <si>
    <t>05-171221-025@student.bahria.edu.pk</t>
  </si>
  <si>
    <t>D-89 block F north nazimabad</t>
  </si>
  <si>
    <t>6/23/2022</t>
  </si>
  <si>
    <t>0301-8273133</t>
  </si>
  <si>
    <t>Commecs college</t>
  </si>
  <si>
    <t>65.91</t>
  </si>
  <si>
    <t>05-171221-026</t>
  </si>
  <si>
    <t>ASMA AHMED</t>
  </si>
  <si>
    <t>AHMED SHER KHAN</t>
  </si>
  <si>
    <t>42301-7371575-0</t>
  </si>
  <si>
    <t>12/15/2002</t>
  </si>
  <si>
    <t>0300-0121699</t>
  </si>
  <si>
    <t>shaheerawan9999@gmail.com</t>
  </si>
  <si>
    <t>05-171221-026@student.bahria.edu.pk</t>
  </si>
  <si>
    <t>House#547,street#09,sector B. Akhtar colony Karachi</t>
  </si>
  <si>
    <t>0301-8263699</t>
  </si>
  <si>
    <t>BAHRIA COLLEGE NORE-1 KARACHI</t>
  </si>
  <si>
    <t>05-171221-027</t>
  </si>
  <si>
    <t>ROHABA NASIR</t>
  </si>
  <si>
    <t>NASIR FEROZ</t>
  </si>
  <si>
    <t>42201-6405596-8</t>
  </si>
  <si>
    <t>9/10/2001</t>
  </si>
  <si>
    <t>0336-2144585</t>
  </si>
  <si>
    <t>rohaba2001@gmail.com</t>
  </si>
  <si>
    <t>05-171221-027@student.bahria.edu.pk</t>
  </si>
  <si>
    <t>House no B-7 Street No.19 Phase-1 Naval Housing Scheme Karsaz Karachi</t>
  </si>
  <si>
    <t>0317-3040606</t>
  </si>
  <si>
    <t>76.67</t>
  </si>
  <si>
    <t>4/20/2000</t>
  </si>
  <si>
    <t>6/28/2022</t>
  </si>
  <si>
    <t>0300-2240032</t>
  </si>
  <si>
    <t>0300-3391107</t>
  </si>
  <si>
    <t>FOUNDATION PUBLIC SCHOOL A-LEVELS</t>
  </si>
  <si>
    <t>05-171221-029</t>
  </si>
  <si>
    <t>NOOR EMAN</t>
  </si>
  <si>
    <t>SYED MUHAMMAD TARIQ HAMDANI</t>
  </si>
  <si>
    <t>42201-2767497-6</t>
  </si>
  <si>
    <t>9/13/2001</t>
  </si>
  <si>
    <t>0318-2331699</t>
  </si>
  <si>
    <t>nooreman2727@gmail.com</t>
  </si>
  <si>
    <t>05-171221-029@student.bahria.edu.pk</t>
  </si>
  <si>
    <t>A 26 block 12 gulistan e johar, Karachi</t>
  </si>
  <si>
    <t>4/28/2026</t>
  </si>
  <si>
    <t>6/22/2022</t>
  </si>
  <si>
    <t>0300-2355611</t>
  </si>
  <si>
    <t>0332-2838336</t>
  </si>
  <si>
    <t>88.09</t>
  </si>
  <si>
    <t>05-171221-030</t>
  </si>
  <si>
    <t>KOMAL GULRAIZ</t>
  </si>
  <si>
    <t>GULRAIZ ABDULLAH</t>
  </si>
  <si>
    <t>42201-6348642-8</t>
  </si>
  <si>
    <t>6/12/2002</t>
  </si>
  <si>
    <t>0336-3639273</t>
  </si>
  <si>
    <t>komalbiriwala@gmail.com</t>
  </si>
  <si>
    <t>05-171221-030@student.bahria.edu.pk</t>
  </si>
  <si>
    <t>Plot # 450, block 7/8, C.P berar society, dhoraji colony, karachi.</t>
  </si>
  <si>
    <t>0300-2347807</t>
  </si>
  <si>
    <t>0332-2466792</t>
  </si>
  <si>
    <t>BAMM P.E.C.H.S Govt College For Women</t>
  </si>
  <si>
    <t>05-171221-031</t>
  </si>
  <si>
    <t>AIRAH SOHAIB</t>
  </si>
  <si>
    <t>AHMED SOHAIB</t>
  </si>
  <si>
    <t>42201-9813150-0</t>
  </si>
  <si>
    <t>0321-2409111</t>
  </si>
  <si>
    <t>airahsohaib2@gmail.com</t>
  </si>
  <si>
    <t>05-171221-031@student.bahria.edu.pk</t>
  </si>
  <si>
    <t>House number 151-A Sindhi Muslim Cooperative Housing Society , Block A , Near Gulistan School Karachi</t>
  </si>
  <si>
    <t>0345-3284682</t>
  </si>
  <si>
    <t>Aga Khan higher secondary school, Karimabad ,Karachi</t>
  </si>
  <si>
    <t>05-171221-032</t>
  </si>
  <si>
    <t>MANAHIL WASEEM</t>
  </si>
  <si>
    <t>WASEEM AIJAZ</t>
  </si>
  <si>
    <t>42301-6879451-4</t>
  </si>
  <si>
    <t>5/5/2004</t>
  </si>
  <si>
    <t>0300-2261402</t>
  </si>
  <si>
    <t>mimiwaseem@gmail.com</t>
  </si>
  <si>
    <t>05-171221-032@student.bahria.edu.pk</t>
  </si>
  <si>
    <t>FLAT NO A-912 NINTH FLOOR SAIMA JINNAH AVENUE SEC NO#43-A KDA SCHEME 33</t>
  </si>
  <si>
    <t>ST.JOESPH COLLEGE FOR WOMEN</t>
  </si>
  <si>
    <t>05-171221-033</t>
  </si>
  <si>
    <t>WANIYA SALMAN</t>
  </si>
  <si>
    <t>MAJOR SALMAN AHMAD</t>
  </si>
  <si>
    <t>42101-1382219-8</t>
  </si>
  <si>
    <t>11/14/2003</t>
  </si>
  <si>
    <t>0334-3276241</t>
  </si>
  <si>
    <t>wanosalman22@gmail.com</t>
  </si>
  <si>
    <t>05-171221-033@student.bahria.edu.pk</t>
  </si>
  <si>
    <t>House No: D-23, Multan Lines, Malir Cantt, Karachi</t>
  </si>
  <si>
    <t>6/3/2026</t>
  </si>
  <si>
    <t>0333-2220222</t>
  </si>
  <si>
    <t>Army Public School and College, Malir Cantt, Karachi</t>
  </si>
  <si>
    <t>66.64</t>
  </si>
  <si>
    <t>05-171221-034</t>
  </si>
  <si>
    <t>KISWA FARHAN</t>
  </si>
  <si>
    <t>FARHAN BADAR</t>
  </si>
  <si>
    <t>42201-4965182-4</t>
  </si>
  <si>
    <t>12/5/2003</t>
  </si>
  <si>
    <t>0331-2123424</t>
  </si>
  <si>
    <t>kiswahlarik5@gmail.com</t>
  </si>
  <si>
    <t>05-171221-034@student.bahria.edu.pk</t>
  </si>
  <si>
    <t>House no. T3-4, Sui Southern Gas Company, opposite Safari Park, Gulshan Iqbal block 7</t>
  </si>
  <si>
    <t>0322-2225253</t>
  </si>
  <si>
    <t>87.91</t>
  </si>
  <si>
    <t>05-171221-035</t>
  </si>
  <si>
    <t>JANNAT ASLAM</t>
  </si>
  <si>
    <t>MUHAMMAD ASLAM BHUTTO</t>
  </si>
  <si>
    <t>42201-8565133-8</t>
  </si>
  <si>
    <t>6/15/2000</t>
  </si>
  <si>
    <t>0313-0242211</t>
  </si>
  <si>
    <t>jayaay52@gmail.com</t>
  </si>
  <si>
    <t>05-171221-035@student.bahria.edu.pk</t>
  </si>
  <si>
    <t>House#G8 Sachal Goth near PCSIR Laboratory behind Karachi University</t>
  </si>
  <si>
    <t>0334-3597289</t>
  </si>
  <si>
    <t>0331-2269865</t>
  </si>
  <si>
    <t>82.82</t>
  </si>
  <si>
    <t>05-171221-036</t>
  </si>
  <si>
    <t>RABIA FARHAN</t>
  </si>
  <si>
    <t>FARHAN IQBAL</t>
  </si>
  <si>
    <t>42301-5573964-6</t>
  </si>
  <si>
    <t>9/23/2001</t>
  </si>
  <si>
    <t>0348-0238227</t>
  </si>
  <si>
    <t>rabia.farhan@nixorcollege.edu.pk</t>
  </si>
  <si>
    <t>05-171221-036@student.bahria.edu.pk</t>
  </si>
  <si>
    <t>Mustafa centre flat no.603 main sharfabad bmchs society karachi</t>
  </si>
  <si>
    <t>5/18/2022</t>
  </si>
  <si>
    <t>0332-8259707</t>
  </si>
  <si>
    <t>0332-8257919</t>
  </si>
  <si>
    <t>Nixor college</t>
  </si>
  <si>
    <t>68.33</t>
  </si>
  <si>
    <t>05-171221-037</t>
  </si>
  <si>
    <t>WANIA ATIF</t>
  </si>
  <si>
    <t>ATIF SAMI</t>
  </si>
  <si>
    <t>42101-8093912-3</t>
  </si>
  <si>
    <t>5/14/2003</t>
  </si>
  <si>
    <t>0334-8223380</t>
  </si>
  <si>
    <t>watif1425@gmail.com</t>
  </si>
  <si>
    <t>05-171221-037@student.bahria.edu.pk</t>
  </si>
  <si>
    <t>H# B3, KDA Emp. Cooperative society, sector 15 A/4, Gulzar e hijri, scheme 33, karachi</t>
  </si>
  <si>
    <t>0332-2583594</t>
  </si>
  <si>
    <t>0334-3309703</t>
  </si>
  <si>
    <t>Pakistan international school, Riyadh</t>
  </si>
  <si>
    <t>05-171221-038</t>
  </si>
  <si>
    <t>HUSSAIN MITHAIWALA</t>
  </si>
  <si>
    <t>SAIFUDDIN MITHAIWALA</t>
  </si>
  <si>
    <t>42301-2035255-7</t>
  </si>
  <si>
    <t>3/2/1999</t>
  </si>
  <si>
    <t>0335-2165552</t>
  </si>
  <si>
    <t>hussain.mithai@icloud.com</t>
  </si>
  <si>
    <t>05-171221-038@student.bahria.edu.pk</t>
  </si>
  <si>
    <t>Flat# 8, 4th Floor, Sarro Manzil, Mansfield Street, Saddar.</t>
  </si>
  <si>
    <t>0334-2165552</t>
  </si>
  <si>
    <t>S.M. Govt. Science College</t>
  </si>
  <si>
    <t>60.82</t>
  </si>
  <si>
    <t>05-171221-039</t>
  </si>
  <si>
    <t>SALIKA AHMED</t>
  </si>
  <si>
    <t>42201-7243317-8</t>
  </si>
  <si>
    <t>1/14/2004</t>
  </si>
  <si>
    <t>0303-2748808</t>
  </si>
  <si>
    <t>salikaahmed78@gmail.com</t>
  </si>
  <si>
    <t>05-171221-039@student.bahria.edu.pk</t>
  </si>
  <si>
    <t>House Number R7 Zoramin Residency off University Road Scheme 33 Sector 22</t>
  </si>
  <si>
    <t>0321-8250186</t>
  </si>
  <si>
    <t>Khatoon-e-Pakistan Govt Degree College For Women Stadium Road</t>
  </si>
  <si>
    <t>05-171221-040</t>
  </si>
  <si>
    <t>NISMA KHAN</t>
  </si>
  <si>
    <t>SUHAIL KHAN</t>
  </si>
  <si>
    <t>35201-4499452-2</t>
  </si>
  <si>
    <t>10/5/2001</t>
  </si>
  <si>
    <t>0336-3450155</t>
  </si>
  <si>
    <t>nismaxdd@gmail.com</t>
  </si>
  <si>
    <t>05-171221-040@student.bahria.edu.pk</t>
  </si>
  <si>
    <t>Gulistan e jauhar, Block 10, PHA APARTMENTS/Nawaz sharif scheme</t>
  </si>
  <si>
    <t>4/22/2022</t>
  </si>
  <si>
    <t>0336-2088905</t>
  </si>
  <si>
    <t>BCCG (Beaconhouse)</t>
  </si>
  <si>
    <t>70.45</t>
  </si>
  <si>
    <t>05-171221-041</t>
  </si>
  <si>
    <t>NAWAL IMRAN</t>
  </si>
  <si>
    <t>42301-4308123-0</t>
  </si>
  <si>
    <t>10/9/2000</t>
  </si>
  <si>
    <t>0333-9220122</t>
  </si>
  <si>
    <t>nawalimranqasim@gmail.com</t>
  </si>
  <si>
    <t>05-171221-041@student.bahria.edu.pk</t>
  </si>
  <si>
    <t>F.No 401, Abbal Palace, Soldier Bazaar 3, Karachi</t>
  </si>
  <si>
    <t>0300-2109928</t>
  </si>
  <si>
    <t>0333-2305571</t>
  </si>
  <si>
    <t>84.55</t>
  </si>
  <si>
    <t>05-171221-042</t>
  </si>
  <si>
    <t>SYEDA JAZZA</t>
  </si>
  <si>
    <t>SYED ABID ALISHAH NAQVI</t>
  </si>
  <si>
    <t>42201-6838706-2</t>
  </si>
  <si>
    <t>8/28/2003</t>
  </si>
  <si>
    <t>0311-8337219</t>
  </si>
  <si>
    <t>syedajaza748@gmail.com</t>
  </si>
  <si>
    <t>05-171221-042@student.bahria.edu.pk</t>
  </si>
  <si>
    <t>R 379 block 20 fb area karachi</t>
  </si>
  <si>
    <t>0312-1092385</t>
  </si>
  <si>
    <t>0321-3971351</t>
  </si>
  <si>
    <t>Shaheed e millat govt degree college</t>
  </si>
  <si>
    <t>67.09</t>
  </si>
  <si>
    <t>05-171221-043</t>
  </si>
  <si>
    <t>ELSA MALIK</t>
  </si>
  <si>
    <t>MUHAMMAD AYAZ MALIK</t>
  </si>
  <si>
    <t>42401-9057741-4</t>
  </si>
  <si>
    <t>1/26/2003</t>
  </si>
  <si>
    <t>0308-2934994</t>
  </si>
  <si>
    <t>malikelsa420@gmail.com</t>
  </si>
  <si>
    <t>05-171221-043@student.bahria.edu.pk</t>
  </si>
  <si>
    <t>HOUSE NO.KE-1851, ZAROBI CHOWK PANJRI PARA BUTTA VILLAGE,NEAR MADINA MASJID, KEAMARI, KARACHI</t>
  </si>
  <si>
    <t>SWABI</t>
  </si>
  <si>
    <t>0300-2923091</t>
  </si>
  <si>
    <t>THE CITIZENS FOUNDATION (TCF) COLLEGE</t>
  </si>
  <si>
    <t>77.18</t>
  </si>
  <si>
    <t>05-171221-044</t>
  </si>
  <si>
    <t>MUSKAN</t>
  </si>
  <si>
    <t>MUHAMMAD SAFDAR</t>
  </si>
  <si>
    <t>42201-4900687-4</t>
  </si>
  <si>
    <t>0330-9271126</t>
  </si>
  <si>
    <t>muskaan.safdar02@gmail.com</t>
  </si>
  <si>
    <t>05-171221-044@student.bahria.edu.pk</t>
  </si>
  <si>
    <t>flat401 4th floor ruby heights bmchs society</t>
  </si>
  <si>
    <t>0300-9271126</t>
  </si>
  <si>
    <t>0315-8271126</t>
  </si>
  <si>
    <t>ALPHA COLLEGE</t>
  </si>
  <si>
    <t>81.36</t>
  </si>
  <si>
    <t>05-171221-045</t>
  </si>
  <si>
    <t>IQRA</t>
  </si>
  <si>
    <t>42101-5309343-4</t>
  </si>
  <si>
    <t>11/5/2002</t>
  </si>
  <si>
    <t>0323-2889519</t>
  </si>
  <si>
    <t>abdulrehmaniqra9@gmail.com</t>
  </si>
  <si>
    <t>05-171221-045@student.bahria.edu.pk</t>
  </si>
  <si>
    <t>Ave_13, B-AREA liaquatabad Karachi</t>
  </si>
  <si>
    <t>0310-2791126</t>
  </si>
  <si>
    <t>The Citizens Foundation college</t>
  </si>
  <si>
    <t>65.18</t>
  </si>
  <si>
    <t>05-171221-046</t>
  </si>
  <si>
    <t>FARIHA FARID MEMON</t>
  </si>
  <si>
    <t>FARID AHMED</t>
  </si>
  <si>
    <t>42501-5227838-4</t>
  </si>
  <si>
    <t>3/2/2002</t>
  </si>
  <si>
    <t>0324-3244509</t>
  </si>
  <si>
    <t>ffaridm01@gmail.com</t>
  </si>
  <si>
    <t>05-171221-046@student.bahria.edu.pk</t>
  </si>
  <si>
    <t>Nizamani Manzil, 2nd floor, Street no. 9, Shah Abdul Latif Bhitai Road, Nayabad, Lyari, Karachi, Pakistan</t>
  </si>
  <si>
    <t>0324-3244507</t>
  </si>
  <si>
    <t>Al Janoub International School, Khamis Mushayt, Saudi Arabia</t>
  </si>
  <si>
    <t>75.18</t>
  </si>
  <si>
    <t>05-171221-047</t>
  </si>
  <si>
    <t>MUNIBA</t>
  </si>
  <si>
    <t>MUHAMMAD AMIN PATEL</t>
  </si>
  <si>
    <t>42201-7769306-4</t>
  </si>
  <si>
    <t>7/19/2003</t>
  </si>
  <si>
    <t>0321-2931002</t>
  </si>
  <si>
    <t>muniba19@outlook.com</t>
  </si>
  <si>
    <t>05-171221-047@student.bahria.edu.pk</t>
  </si>
  <si>
    <t>C-29 Dawood colony near tv station.</t>
  </si>
  <si>
    <t>0300-9283585</t>
  </si>
  <si>
    <t>05-171221-048</t>
  </si>
  <si>
    <t>HAMNA IBRAHIM PARACHA</t>
  </si>
  <si>
    <t>MUHAMMAD EBRAHIM PARACHA</t>
  </si>
  <si>
    <t>15602-0522234-2</t>
  </si>
  <si>
    <t>4/3/2001</t>
  </si>
  <si>
    <t>0309-8299952</t>
  </si>
  <si>
    <t>humna.ibrahim@icloud.com</t>
  </si>
  <si>
    <t>05-171221-048@student.bahria.edu.pk</t>
  </si>
  <si>
    <t>A-60, Block N, North Nazimabad, Karachi</t>
  </si>
  <si>
    <t>B-29, College Colony, Mingora, Swat</t>
  </si>
  <si>
    <t>0321-8299768</t>
  </si>
  <si>
    <t>0322-8299768</t>
  </si>
  <si>
    <t>Generation’s School</t>
  </si>
  <si>
    <t>75.63</t>
  </si>
  <si>
    <t>0334-3482140</t>
  </si>
  <si>
    <t>0333-3156379</t>
  </si>
  <si>
    <t>75.91</t>
  </si>
  <si>
    <t>9/22/2023</t>
  </si>
  <si>
    <t>0333-7773491</t>
  </si>
  <si>
    <t>GOVERMENT GIRLS HIGHER SECONDARY SCHOOL NAUDERO</t>
  </si>
  <si>
    <t>05-171221-051</t>
  </si>
  <si>
    <t>HALAH SIDDIQUI</t>
  </si>
  <si>
    <t>MUHAMMAD MOHIB UL HAQ</t>
  </si>
  <si>
    <t>42201-7018435-8</t>
  </si>
  <si>
    <t>10/25/2004</t>
  </si>
  <si>
    <t>0322-2708063</t>
  </si>
  <si>
    <t>halahsiddiqui04@gmail.com</t>
  </si>
  <si>
    <t>05-171221-051@student.bahria.edu.pk</t>
  </si>
  <si>
    <t>E-30 Block 8 Gulshan-e-iqbal Karachi</t>
  </si>
  <si>
    <t>0321-2708063</t>
  </si>
  <si>
    <t>The Intellect School</t>
  </si>
  <si>
    <t>67.27</t>
  </si>
  <si>
    <t>05-171221-052</t>
  </si>
  <si>
    <t>AIMUN OBAID</t>
  </si>
  <si>
    <t>OBAID ABDUL RAZZAK</t>
  </si>
  <si>
    <t>42201-8979210-2</t>
  </si>
  <si>
    <t>1/28/2003</t>
  </si>
  <si>
    <t>0320-8210743</t>
  </si>
  <si>
    <t>aimenobaid2812003@gmail.com</t>
  </si>
  <si>
    <t>05-171221-052@student.bahria.edu.pk</t>
  </si>
  <si>
    <t>Flat no. 202, Anna Homes, 145, B.M.C.H.S, Bahadurabad, Karachi</t>
  </si>
  <si>
    <t>0321-3349445</t>
  </si>
  <si>
    <t>Private Candidate</t>
  </si>
  <si>
    <t>05-171221-053</t>
  </si>
  <si>
    <t>KHADIJA HABIB AHMED</t>
  </si>
  <si>
    <t>HABIB AHMED</t>
  </si>
  <si>
    <t>42000-2459914-4</t>
  </si>
  <si>
    <t>12/7/2001</t>
  </si>
  <si>
    <t>0317-1097903</t>
  </si>
  <si>
    <t>khadijahh.h053@gmail.com</t>
  </si>
  <si>
    <t>05-171221-053@student.bahria.edu.pk</t>
  </si>
  <si>
    <t>B-10,BLOCK-B,saifi building, Garden West, Karachi Pakistan</t>
  </si>
  <si>
    <t>h.# 1695/11e,muslim town north, Karachi Central Pakistan</t>
  </si>
  <si>
    <t>0347-2874557</t>
  </si>
  <si>
    <t>0322-2799022</t>
  </si>
  <si>
    <t>Khatoon-e-Pakistan Govt.Deg.College for women</t>
  </si>
  <si>
    <t>05-171221-054</t>
  </si>
  <si>
    <t>FATIMA HAFEEZ</t>
  </si>
  <si>
    <t>HAFEEZ ULLAH ARAIN</t>
  </si>
  <si>
    <t>42101-6730146-2</t>
  </si>
  <si>
    <t>7/25/2000</t>
  </si>
  <si>
    <t>0306-2626240</t>
  </si>
  <si>
    <t>fatimahafeez_18@outlook.com</t>
  </si>
  <si>
    <t>05-171221-054@student.bahria.edu.pk</t>
  </si>
  <si>
    <t>A 179, First Floor, Block 3, Gulshan-e-Iqbal, Karachi, Pakistan</t>
  </si>
  <si>
    <t>11/14/2022</t>
  </si>
  <si>
    <t>0300-2828404</t>
  </si>
  <si>
    <t>76.09</t>
  </si>
  <si>
    <t>05-171221-055</t>
  </si>
  <si>
    <t>IQRA ATTIQUE</t>
  </si>
  <si>
    <t>ATTIQ UR REHMAN</t>
  </si>
  <si>
    <t>42201-0603551-0</t>
  </si>
  <si>
    <t>12/19/2002</t>
  </si>
  <si>
    <t>0335-8107735</t>
  </si>
  <si>
    <t>iqraattique729@gmail.com</t>
  </si>
  <si>
    <t>05-171221-055@student.bahria.edu.pk</t>
  </si>
  <si>
    <t>House R9 Row G, Gulshan e Ghazali, Malir, Karachi</t>
  </si>
  <si>
    <t>RAWALPINDI</t>
  </si>
  <si>
    <t>ARMY PUBLIC DEGREE COLLEGE MALIR CANTT</t>
  </si>
  <si>
    <t>56.64</t>
  </si>
  <si>
    <t>05-171221-056</t>
  </si>
  <si>
    <t>HIRA SHABBIR</t>
  </si>
  <si>
    <t>SHABBIR AHMED ZAI</t>
  </si>
  <si>
    <t>42101-8093507-6</t>
  </si>
  <si>
    <t>5/27/1989</t>
  </si>
  <si>
    <t>0320-0282406</t>
  </si>
  <si>
    <t>hirazai27@gmail.com</t>
  </si>
  <si>
    <t>05-171221-056@student.bahria.edu.pk</t>
  </si>
  <si>
    <t>House # R454, Sector 15 A 3, Bufferzone, North Nazimabad, Karachi.</t>
  </si>
  <si>
    <t>0332-3778504</t>
  </si>
  <si>
    <t>0336-1207775</t>
  </si>
  <si>
    <t>81.18</t>
  </si>
  <si>
    <t>05-171221-057</t>
  </si>
  <si>
    <t>UNEEBA AMIR</t>
  </si>
  <si>
    <t>AMIR IQBAL</t>
  </si>
  <si>
    <t>42201-1302788-2</t>
  </si>
  <si>
    <t>3/6/2002</t>
  </si>
  <si>
    <t>0303-6554422</t>
  </si>
  <si>
    <t>uneebamir2002@gmail.com</t>
  </si>
  <si>
    <t>05-171221-057@student.bahria.edu.pk</t>
  </si>
  <si>
    <t>41/3-D, Askari 5, Malir Cantt, Karachi</t>
  </si>
  <si>
    <t>6/20/2022</t>
  </si>
  <si>
    <t>0334-3287422</t>
  </si>
  <si>
    <t>The city school gulshan a levels</t>
  </si>
  <si>
    <t>05-171221-058</t>
  </si>
  <si>
    <t>ALIZA AZAM</t>
  </si>
  <si>
    <t>MUHAMMAD AZAM AMIR</t>
  </si>
  <si>
    <t>42201-3914656-8</t>
  </si>
  <si>
    <t>12/3/2002</t>
  </si>
  <si>
    <t>0333-7775193</t>
  </si>
  <si>
    <t>highfy22@gmail.com</t>
  </si>
  <si>
    <t>05-171221-058@student.bahria.edu.pk</t>
  </si>
  <si>
    <t>A169 block 3 Gulshan-e-iqbal Karachi</t>
  </si>
  <si>
    <t>0333-2085444</t>
  </si>
  <si>
    <t>05-171221-059</t>
  </si>
  <si>
    <t>FAREEHA HAROON</t>
  </si>
  <si>
    <t>MUHAMMAD HAROON</t>
  </si>
  <si>
    <t>42101-8485395-6</t>
  </si>
  <si>
    <t>11/18/2003</t>
  </si>
  <si>
    <t>0321-8996021</t>
  </si>
  <si>
    <t>fareehaharoon18@gmail.com</t>
  </si>
  <si>
    <t>05-171221-059@student.bahria.edu.pk</t>
  </si>
  <si>
    <t>HOUSE NO.16, AKHTER QUARTERS, USMANIA SOCIETY, NAZIMABAD NO.1, KARACHI</t>
  </si>
  <si>
    <t>0323-2893351</t>
  </si>
  <si>
    <t>0322-8233447</t>
  </si>
  <si>
    <t>SIR SYED GOVT.GIRLS COLLEGE NAZIMABAD NO.1</t>
  </si>
  <si>
    <t>76.73</t>
  </si>
  <si>
    <t>05-171221-060</t>
  </si>
  <si>
    <t>MUHAMMAD TARIQ KHAN</t>
  </si>
  <si>
    <t>41304-5695504-6</t>
  </si>
  <si>
    <t>0330-8318977</t>
  </si>
  <si>
    <t>fatimatariqkzada@gmail.com</t>
  </si>
  <si>
    <t>05-171221-060@student.bahria.edu.pk</t>
  </si>
  <si>
    <t>c/95 street 12 phase 1 kohsar housing society airport road latifabad hyd</t>
  </si>
  <si>
    <t>0300-8377997</t>
  </si>
  <si>
    <t>superior college of science</t>
  </si>
  <si>
    <t>05-171221-061</t>
  </si>
  <si>
    <t>AYESHA ANJUM NAJMI ANSARI</t>
  </si>
  <si>
    <t>NAJMI ANSARI</t>
  </si>
  <si>
    <t>42301-8879538-6</t>
  </si>
  <si>
    <t>0333-2019440</t>
  </si>
  <si>
    <t>ayesh1612ansari@gmail.com</t>
  </si>
  <si>
    <t>05-171221-061@student.bahria.edu.pk</t>
  </si>
  <si>
    <t>III-H-13/2,1st floor flat#2, Near Gol Market. , Nazimabad#03 Karachi</t>
  </si>
  <si>
    <t>Army Public College Sadder Karachi</t>
  </si>
  <si>
    <t>63.27</t>
  </si>
  <si>
    <t>05-171221-062</t>
  </si>
  <si>
    <t>ALISHBA IQBAL</t>
  </si>
  <si>
    <t>IQBAL</t>
  </si>
  <si>
    <t>42101-0273654-4</t>
  </si>
  <si>
    <t>12/20/2002</t>
  </si>
  <si>
    <t>0332-2341003</t>
  </si>
  <si>
    <t>iqbalalishba311@gmail.com</t>
  </si>
  <si>
    <t>05-171221-062@student.bahria.edu.pk</t>
  </si>
  <si>
    <t>d154, block 4, karimabad,karachi</t>
  </si>
  <si>
    <t>0300-2363156</t>
  </si>
  <si>
    <t>0300-2363155</t>
  </si>
  <si>
    <t>05-171221-063</t>
  </si>
  <si>
    <t>YARMYAH TARIQ</t>
  </si>
  <si>
    <t>TARIQ JAVED</t>
  </si>
  <si>
    <t>42501-6521980-4</t>
  </si>
  <si>
    <t>4/15/2003</t>
  </si>
  <si>
    <t>0340-0205720</t>
  </si>
  <si>
    <t>yarmiatariq15@gmail.com</t>
  </si>
  <si>
    <t>05-171221-063@student.bahria.edu.pk</t>
  </si>
  <si>
    <t>H. A29 gulshane roohi jamia milliya road
Malir</t>
  </si>
  <si>
    <t>0342-2298712</t>
  </si>
  <si>
    <t>Khursheed govt girls college</t>
  </si>
  <si>
    <t>66.73</t>
  </si>
  <si>
    <t>05-171221-064</t>
  </si>
  <si>
    <t>MAHNOOR AGHA</t>
  </si>
  <si>
    <t>AGHA ASADULLAH KHAN</t>
  </si>
  <si>
    <t>42301-9900348-2</t>
  </si>
  <si>
    <t>5/2/2003</t>
  </si>
  <si>
    <t>0330-6377774</t>
  </si>
  <si>
    <t>mahnoor.agha7144@gmail.com</t>
  </si>
  <si>
    <t>05-171221-064@student.bahria.edu.pk</t>
  </si>
  <si>
    <t>B 920 9th floor diamond Residency defence view phase 3 double road karachi</t>
  </si>
  <si>
    <t>0335-1218844</t>
  </si>
  <si>
    <t>Habib Girls School</t>
  </si>
  <si>
    <t>76.36</t>
  </si>
  <si>
    <t>05-171221-065</t>
  </si>
  <si>
    <t>ALEENA AHMED</t>
  </si>
  <si>
    <t>NOUMAN AHMED</t>
  </si>
  <si>
    <t>42101-8909486-0</t>
  </si>
  <si>
    <t>7/20/2002</t>
  </si>
  <si>
    <t>0330-2568922</t>
  </si>
  <si>
    <t>aleenaahmed20@yahoo.com</t>
  </si>
  <si>
    <t>05-171221-065@student.bahria.edu.pk</t>
  </si>
  <si>
    <t>Gulshan-E-Iqbal
Block 6B
House Number 208</t>
  </si>
  <si>
    <t>0333-3022175</t>
  </si>
  <si>
    <t>Springfield School</t>
  </si>
  <si>
    <t>05-171221-066</t>
  </si>
  <si>
    <t>GHASHMEERA AMJAD</t>
  </si>
  <si>
    <t>ABDUL MAJEED AMJAD</t>
  </si>
  <si>
    <t>36302-6846457-0</t>
  </si>
  <si>
    <t>12/20/2003</t>
  </si>
  <si>
    <t>0344-2935523</t>
  </si>
  <si>
    <t>ghashmeeraamjad03@gmail.com</t>
  </si>
  <si>
    <t>05-171221-066@student.bahria.edu.pk</t>
  </si>
  <si>
    <t>Cpo-7/5, Sre Majeed, NHS Phase 2, Dalmia, Karachi, Pakistan</t>
  </si>
  <si>
    <t>0304-2165159</t>
  </si>
  <si>
    <t>05-171221-067</t>
  </si>
  <si>
    <t>KHADIJA BATOOL</t>
  </si>
  <si>
    <t>SYED WAQAR ABBAS</t>
  </si>
  <si>
    <t>42101-4768320-6</t>
  </si>
  <si>
    <t>1/19/2003</t>
  </si>
  <si>
    <t>0317-0012730</t>
  </si>
  <si>
    <t>khadijaabatool@gmail.com</t>
  </si>
  <si>
    <t>05-171221-067@student.bahria.edu.pk</t>
  </si>
  <si>
    <t>A-862/12 F.B Area Hyder Hussain Road Gulberg, Karachi.</t>
  </si>
  <si>
    <t>0318-0017784</t>
  </si>
  <si>
    <t>0300-2255070</t>
  </si>
  <si>
    <t>Gulshan college</t>
  </si>
  <si>
    <t>05-171221-068</t>
  </si>
  <si>
    <t>FAIZA</t>
  </si>
  <si>
    <t>ALI ASGHAR SHAH</t>
  </si>
  <si>
    <t>41105-2143706-4</t>
  </si>
  <si>
    <t>12/6/2003</t>
  </si>
  <si>
    <t>0331-3903784</t>
  </si>
  <si>
    <t>syedafaiza8068@gmail.com</t>
  </si>
  <si>
    <t>05-171221-068@student.bahria.edu.pk</t>
  </si>
  <si>
    <t>Memon colony ward no 5 talhar district Badin</t>
  </si>
  <si>
    <t>0345-3517194</t>
  </si>
  <si>
    <t>0316-3776253</t>
  </si>
  <si>
    <t>Rahim public college badin</t>
  </si>
  <si>
    <t>05-171221-069</t>
  </si>
  <si>
    <t>AISHA SHAHZAD</t>
  </si>
  <si>
    <t>SHAHZAD UL GHANI</t>
  </si>
  <si>
    <t>42301-9359614-2</t>
  </si>
  <si>
    <t>3/13/2004</t>
  </si>
  <si>
    <t>0331-3943297</t>
  </si>
  <si>
    <t>ayesha3w46@gmail.com</t>
  </si>
  <si>
    <t>05-171221-069@student.bahria.edu.pk</t>
  </si>
  <si>
    <t>19- c 21 commercial phase 2 ext dha</t>
  </si>
  <si>
    <t>0321-2173402</t>
  </si>
  <si>
    <t>Artt college</t>
  </si>
  <si>
    <t>05-171221-070</t>
  </si>
  <si>
    <t>RUMAISA SHAHID</t>
  </si>
  <si>
    <t>SHAHID</t>
  </si>
  <si>
    <t>42201-1449535-2</t>
  </si>
  <si>
    <t>5/31/2002</t>
  </si>
  <si>
    <t>0333-1330285</t>
  </si>
  <si>
    <t>rumaisaladha@gmail.com</t>
  </si>
  <si>
    <t>05-171221-070@student.bahria.edu.pk</t>
  </si>
  <si>
    <t>AsmaHomes flat no 306 MCHS plot no 3/52 Khalid Bin Waleed Road Karachi</t>
  </si>
  <si>
    <t>4/29/2026</t>
  </si>
  <si>
    <t>0300-9212425</t>
  </si>
  <si>
    <t>05-171221-071</t>
  </si>
  <si>
    <t>HANEEN ASIM</t>
  </si>
  <si>
    <t>MUHAMMAD ASIM</t>
  </si>
  <si>
    <t>42201-3239874-0</t>
  </si>
  <si>
    <t>7/27/2003</t>
  </si>
  <si>
    <t>0331-3424972</t>
  </si>
  <si>
    <t>haneen.asim9@gmail.com</t>
  </si>
  <si>
    <t>05-171221-071@student.bahria.edu.pk</t>
  </si>
  <si>
    <t>house#2262, opposite sitara manzil, near jail road ,PIB colony, karachi.</t>
  </si>
  <si>
    <t>0311-2816702</t>
  </si>
  <si>
    <t>0333-3744158</t>
  </si>
  <si>
    <t>Government degree girls college,PIB colony.</t>
  </si>
  <si>
    <t>05-171221-072</t>
  </si>
  <si>
    <t>SOHAIBA QAZI</t>
  </si>
  <si>
    <t>MUHAMMAD MINHAJ QAZI</t>
  </si>
  <si>
    <t>42201-5140792-4</t>
  </si>
  <si>
    <t>10/1/2002</t>
  </si>
  <si>
    <t>0310-0272909</t>
  </si>
  <si>
    <t>sohaibaqazi24392@gmail.com</t>
  </si>
  <si>
    <t>05-171221-072@student.bahria.edu.pk</t>
  </si>
  <si>
    <t>House#1, Gate#3, Karachi Zoo, Verley Road, Garden East, Karachi</t>
  </si>
  <si>
    <t>0336-8006277</t>
  </si>
  <si>
    <t>0347-4912697</t>
  </si>
  <si>
    <t>Bahria College NORE 1</t>
  </si>
  <si>
    <t>05-171221-073</t>
  </si>
  <si>
    <t>KHADIJA ZEHRA</t>
  </si>
  <si>
    <t>SYED SAQLAIN RAZA</t>
  </si>
  <si>
    <t>42201-0438589-6</t>
  </si>
  <si>
    <t>10/4/2003</t>
  </si>
  <si>
    <t>0335-3402051</t>
  </si>
  <si>
    <t>khadijahzzx@gmail.com</t>
  </si>
  <si>
    <t>05-171221-073@student.bahria.edu.pk</t>
  </si>
  <si>
    <t>B-44 Block 5 Gulshan-E-Iqbal, Karachi, Pakistan</t>
  </si>
  <si>
    <t>0300-2473714</t>
  </si>
  <si>
    <t>0321-2867941</t>
  </si>
  <si>
    <t>76.55</t>
  </si>
  <si>
    <t>05-171221-074</t>
  </si>
  <si>
    <t>REYYAN ZAMAN</t>
  </si>
  <si>
    <t>MUNAWAR UZ ZAMAN</t>
  </si>
  <si>
    <t>90309-0111240-8</t>
  </si>
  <si>
    <t>10/18/2003</t>
  </si>
  <si>
    <t>0313-1341206</t>
  </si>
  <si>
    <t>reyyanzaman@gmail.com</t>
  </si>
  <si>
    <t>05-171221-074@student.bahria.edu.pk</t>
  </si>
  <si>
    <t>Bl 9, Build 8303 St Saraka Hawally, Kuwait, Kuwait</t>
  </si>
  <si>
    <t>H.No. B577, Sec 35-A, Zaman Town Korangi Karachi, Teh and Distt Karachi East, Pakistan</t>
  </si>
  <si>
    <t>0313-0129080</t>
  </si>
  <si>
    <t>New Pakistan International School, Kuwait</t>
  </si>
  <si>
    <t>58.18</t>
  </si>
  <si>
    <t>05-171221-075</t>
  </si>
  <si>
    <t>MARIYAM AKHLAQUE MOUGHAL</t>
  </si>
  <si>
    <t>MIRZA AKHLAQUE BAIG</t>
  </si>
  <si>
    <t>42201-2267392-2</t>
  </si>
  <si>
    <t>10/10/2002</t>
  </si>
  <si>
    <t>0320-2094432</t>
  </si>
  <si>
    <t>maryammughal1020@gmail.com</t>
  </si>
  <si>
    <t>05-171221-075@student.bahria.edu.pk</t>
  </si>
  <si>
    <t>F-17/12 Federal Capital Area</t>
  </si>
  <si>
    <t>10/27/2025</t>
  </si>
  <si>
    <t>0333-0611161</t>
  </si>
  <si>
    <t>05-171221-076</t>
  </si>
  <si>
    <t>SALEHA NOOR</t>
  </si>
  <si>
    <t>NOOR MUHAMMAD</t>
  </si>
  <si>
    <t>42201-1854400-4</t>
  </si>
  <si>
    <t>12/14/2000</t>
  </si>
  <si>
    <t>0323-2793319</t>
  </si>
  <si>
    <t>salnoor1633@gmail.com</t>
  </si>
  <si>
    <t>05-171221-076@student.bahria.edu.pk</t>
  </si>
  <si>
    <t>House No. A-4, Street No. 5, Tipu Sultan Society, Karachi</t>
  </si>
  <si>
    <t>0305-8322216</t>
  </si>
  <si>
    <t>0305-8322208</t>
  </si>
  <si>
    <t>New Fazaia Inter College Malir Cantt</t>
  </si>
  <si>
    <t>56.73</t>
  </si>
  <si>
    <t>05-171221-077</t>
  </si>
  <si>
    <t>SHANZAY IMTIAZ</t>
  </si>
  <si>
    <t>SYED IMTIAZ UDDIN</t>
  </si>
  <si>
    <t>42101-6297176-4</t>
  </si>
  <si>
    <t>6/28/2002</t>
  </si>
  <si>
    <t>0309-0955264</t>
  </si>
  <si>
    <t>shanzayimtiaz28@gmail.com</t>
  </si>
  <si>
    <t>05-171221-077@student.bahria.edu.pk</t>
  </si>
  <si>
    <t>A674 Block L North Nazimabad Karachi</t>
  </si>
  <si>
    <t>0322-2048131</t>
  </si>
  <si>
    <t>61.22</t>
  </si>
  <si>
    <t>05-171221-078</t>
  </si>
  <si>
    <t>AMNA</t>
  </si>
  <si>
    <t>MUHAMMAD IDREES</t>
  </si>
  <si>
    <t>42201-6076477-8</t>
  </si>
  <si>
    <t>0347-1790759</t>
  </si>
  <si>
    <t>amnasheikhani22@gmail.com</t>
  </si>
  <si>
    <t>05-171221-078@student.bahria.edu.pk</t>
  </si>
  <si>
    <t>Jamshed town fatima jinnah colony</t>
  </si>
  <si>
    <t>0324-2163925</t>
  </si>
  <si>
    <t>sirs syed govt girls college</t>
  </si>
  <si>
    <t>05-171221-079</t>
  </si>
  <si>
    <t>SUMRA KHAN</t>
  </si>
  <si>
    <t>ABDUL RASHEED KHAN</t>
  </si>
  <si>
    <t>42201-6207887-8</t>
  </si>
  <si>
    <t>4/1/2004</t>
  </si>
  <si>
    <t>0335-3278208</t>
  </si>
  <si>
    <t>khansamra052@gmail.com</t>
  </si>
  <si>
    <t>05-171221-079@student.bahria.edu.pk</t>
  </si>
  <si>
    <t>Sector D house no 886 bhittai colony korangi crossing near fatima jinnah dental college</t>
  </si>
  <si>
    <t>0333-3737043</t>
  </si>
  <si>
    <t>0340-0061682</t>
  </si>
  <si>
    <t>DHACSS college for women phase 8</t>
  </si>
  <si>
    <t>80.18</t>
  </si>
  <si>
    <t>05-171221-080</t>
  </si>
  <si>
    <t>FELICITY ZOE</t>
  </si>
  <si>
    <t>WILLIAM DIWAN</t>
  </si>
  <si>
    <t>42301-6452340-6</t>
  </si>
  <si>
    <t>0321-2505332</t>
  </si>
  <si>
    <t>felicityzoewilliam@gmail.com</t>
  </si>
  <si>
    <t>05-171221-080@student.bahria.edu.pk</t>
  </si>
  <si>
    <t>Building # CA-53, 2nd Floor , Mini Market Defence View Phase 2 Karachi</t>
  </si>
  <si>
    <t>0321-2001041</t>
  </si>
  <si>
    <t>St. Joseph' College for Women Karachi.</t>
  </si>
  <si>
    <t>64.36</t>
  </si>
  <si>
    <t>05-171221-081</t>
  </si>
  <si>
    <t>LINTA WASIM</t>
  </si>
  <si>
    <t>WASIM AHMED</t>
  </si>
  <si>
    <t>42401-7269792-0</t>
  </si>
  <si>
    <t>0333-2119916</t>
  </si>
  <si>
    <t>lintawasim1305@gmail.com</t>
  </si>
  <si>
    <t>05-171221-081@student.bahria.edu.pk</t>
  </si>
  <si>
    <t>A-531, block 12, F.B Area, Karachi</t>
  </si>
  <si>
    <t>0335-6170099</t>
  </si>
  <si>
    <t>74.55</t>
  </si>
  <si>
    <t>05-171221-082</t>
  </si>
  <si>
    <t>ZAINAB</t>
  </si>
  <si>
    <t>RANA SARWAR ALI KHAN</t>
  </si>
  <si>
    <t>42201-5717404-0</t>
  </si>
  <si>
    <t>0334-3214707</t>
  </si>
  <si>
    <t>zainabsarwar123@icloud.com</t>
  </si>
  <si>
    <t>05-171221-082@student.bahria.edu.pk</t>
  </si>
  <si>
    <t>Askari 5 malir cantt karachi appartment 116 floor 6C</t>
  </si>
  <si>
    <t>9/7/2025</t>
  </si>
  <si>
    <t>0332-0377034</t>
  </si>
  <si>
    <t>72.91</t>
  </si>
  <si>
    <t>05-171221-083</t>
  </si>
  <si>
    <t>SAFA FATIMA</t>
  </si>
  <si>
    <t>FAISAL ASAD</t>
  </si>
  <si>
    <t>42101-3323952-2</t>
  </si>
  <si>
    <t>9/27/2003</t>
  </si>
  <si>
    <t>0310-2409969</t>
  </si>
  <si>
    <t>khanfatimasafa@gmail.com</t>
  </si>
  <si>
    <t>05-171221-083@student.bahria.edu.pk</t>
  </si>
  <si>
    <t>SU 167 ASKARI 5 SECTOR G MALIR CANT KARACHI</t>
  </si>
  <si>
    <t>ARMY PUBLIC SCHOOL CAMBRIDGE CAMPUS MALIR CANTT KARACHI</t>
  </si>
  <si>
    <t>05-171221-084</t>
  </si>
  <si>
    <t>TOOBA SALMAN SIDDIQUI</t>
  </si>
  <si>
    <t>SALMAN AHMED</t>
  </si>
  <si>
    <t>42201-4490173-0</t>
  </si>
  <si>
    <t>0312-7473339</t>
  </si>
  <si>
    <t>toobasalman023@gmail.com</t>
  </si>
  <si>
    <t>05-171221-084@student.bahria.edu.pk</t>
  </si>
  <si>
    <t>F-28, Jansher khan Road, block F North Nazimabad, Karachi.</t>
  </si>
  <si>
    <t>R-18/7 E-National Cement society, Gulshan-e-Iqbal Block 10 A, Karachi.</t>
  </si>
  <si>
    <t>0322-2225129</t>
  </si>
  <si>
    <t>0336-2225128</t>
  </si>
  <si>
    <t>Government degree college for women block M-N</t>
  </si>
  <si>
    <t>63.09</t>
  </si>
  <si>
    <t>05-171221-085</t>
  </si>
  <si>
    <t>MALAIKA NOORANI</t>
  </si>
  <si>
    <t>ABDUL RASHEED NOORANI</t>
  </si>
  <si>
    <t>42201-1187311-4</t>
  </si>
  <si>
    <t>8/12/2003</t>
  </si>
  <si>
    <t>0320-0242805</t>
  </si>
  <si>
    <t>malaikanoorani@gmail.com</t>
  </si>
  <si>
    <t>05-171221-085@student.bahria.edu.pk</t>
  </si>
  <si>
    <t>Four season apartment flat#402 block#16
Gulshan e Iqbal karachi</t>
  </si>
  <si>
    <t>6/29/2026</t>
  </si>
  <si>
    <t>0321-8213128</t>
  </si>
  <si>
    <t>Habib Girls higher secondary school</t>
  </si>
  <si>
    <t>05-171221-086</t>
  </si>
  <si>
    <t>BUSHRA SHABBIR</t>
  </si>
  <si>
    <t>GHULAM SHABBIR</t>
  </si>
  <si>
    <t>42201-5276725-8</t>
  </si>
  <si>
    <t>11/11/1999</t>
  </si>
  <si>
    <t>0303-3005696</t>
  </si>
  <si>
    <t>bushraashabbir19@gmail.com</t>
  </si>
  <si>
    <t>05-171221-086@student.bahria.edu.pk</t>
  </si>
  <si>
    <t>D-101, Saima Square One Towers, Gulshan iqbal, Block 10, Karachi.</t>
  </si>
  <si>
    <t>4/29/2022</t>
  </si>
  <si>
    <t>0334-3530304</t>
  </si>
  <si>
    <t>Beaconhouse Gulshan Cambridge</t>
  </si>
  <si>
    <t>05-171221-087</t>
  </si>
  <si>
    <t>RUMAISA JAWAID</t>
  </si>
  <si>
    <t>MUHAMMAD JAWAID MUGHAL</t>
  </si>
  <si>
    <t>42401-8221857-4</t>
  </si>
  <si>
    <t>3/6/2004</t>
  </si>
  <si>
    <t>0345-8907727</t>
  </si>
  <si>
    <t>mughalrj39@gmail.com</t>
  </si>
  <si>
    <t>05-171221-087@student.bahria.edu.pk</t>
  </si>
  <si>
    <t>House no d.256 block 4 near pak mughal gym metroville site Karachi</t>
  </si>
  <si>
    <t>0345-6100379</t>
  </si>
  <si>
    <t>Bahria college Karachi</t>
  </si>
  <si>
    <t>81.55</t>
  </si>
  <si>
    <t>05-171221-088</t>
  </si>
  <si>
    <t>SNEHA</t>
  </si>
  <si>
    <t>TEEKAM DAS</t>
  </si>
  <si>
    <t>41104-8629026-4</t>
  </si>
  <si>
    <t>3/19/2004</t>
  </si>
  <si>
    <t>0333-2531671</t>
  </si>
  <si>
    <t>snehateekam22@gmail.com</t>
  </si>
  <si>
    <t>05-171221-088@student.bahria.edu.pk</t>
  </si>
  <si>
    <t>C/O alshafa clinic near ptcl exchange high school road tando bago district badin</t>
  </si>
  <si>
    <t>Kunbhar mohalla ward no 4 tando bago district badin</t>
  </si>
  <si>
    <t>Govt: higher secondary school tando bago</t>
  </si>
  <si>
    <t>93.82</t>
  </si>
  <si>
    <t>05-171221-089</t>
  </si>
  <si>
    <t>ANNA AMIR</t>
  </si>
  <si>
    <t>MUHAMMAD AMIR</t>
  </si>
  <si>
    <t>42101-9184854-8</t>
  </si>
  <si>
    <t>0321-1350588</t>
  </si>
  <si>
    <t>annaamir607@gmail.com</t>
  </si>
  <si>
    <t>05-171221-089@student.bahria.edu.pk</t>
  </si>
  <si>
    <t>F-42/3 North Nazimabad Karachi block F, Qamar zaman road</t>
  </si>
  <si>
    <t>0308-2400828</t>
  </si>
  <si>
    <t>0334-3403710</t>
  </si>
  <si>
    <t>86.55</t>
  </si>
  <si>
    <t>05-171221-090</t>
  </si>
  <si>
    <t>HADIA HANIF</t>
  </si>
  <si>
    <t>42201-4123768-6</t>
  </si>
  <si>
    <t>6/26/2003</t>
  </si>
  <si>
    <t>0316-3894606</t>
  </si>
  <si>
    <t>000hadiahanif000@gmail.com</t>
  </si>
  <si>
    <t>05-171221-090@student.bahria.edu.pk</t>
  </si>
  <si>
    <t>House # B-9, Cantt Bazar, Malir Cantt, Karachi, Sindh, Pakistan. (Ground Floor)</t>
  </si>
  <si>
    <t>0300-4433013</t>
  </si>
  <si>
    <t>Army Public Degree College malir cantt karachi</t>
  </si>
  <si>
    <t>75.73</t>
  </si>
  <si>
    <t>05-171221-091</t>
  </si>
  <si>
    <t>ZAHRA KARIM</t>
  </si>
  <si>
    <t>KARIM BADRUDDIN</t>
  </si>
  <si>
    <t>42201-7816268-2</t>
  </si>
  <si>
    <t>7/29/2004</t>
  </si>
  <si>
    <t>0344-2345161</t>
  </si>
  <si>
    <t>zahrakarim004@gmail.com</t>
  </si>
  <si>
    <t>05-171221-091@student.bahria.edu.pk</t>
  </si>
  <si>
    <t>G-414, Adam Square, Soldier Bazar No.2, Garden East, Karachi.</t>
  </si>
  <si>
    <t>0345-2511442</t>
  </si>
  <si>
    <t>0302-2955459</t>
  </si>
  <si>
    <t>Habib Girl's Higher Secondary School</t>
  </si>
  <si>
    <t>82.64</t>
  </si>
  <si>
    <t>0333-2242959</t>
  </si>
  <si>
    <t>reads school and college</t>
  </si>
  <si>
    <t>05-171221-093</t>
  </si>
  <si>
    <t>MAHA SAEED KHAN</t>
  </si>
  <si>
    <t>BABER SAEED KHAN</t>
  </si>
  <si>
    <t>61101-6716054-2</t>
  </si>
  <si>
    <t>10/11/1994</t>
  </si>
  <si>
    <t>0320-5717216</t>
  </si>
  <si>
    <t>khanmaha1994@outlook.com</t>
  </si>
  <si>
    <t>05-171221-093@student.bahria.edu.pk</t>
  </si>
  <si>
    <t>D 58 phase 2 Navy Housing Scheme karsaz</t>
  </si>
  <si>
    <t>0322-4056808</t>
  </si>
  <si>
    <t>Bob Jones</t>
  </si>
  <si>
    <t>sir syed govt girls college karachi</t>
  </si>
  <si>
    <t>05-171221-095</t>
  </si>
  <si>
    <t>IFRAH IQBAL</t>
  </si>
  <si>
    <t>42201-8860015-4</t>
  </si>
  <si>
    <t>0334-7328153</t>
  </si>
  <si>
    <t>ifrahiqbal2002@gmail.com</t>
  </si>
  <si>
    <t>05-171221-095@student.bahria.edu.pk</t>
  </si>
  <si>
    <t>R143 Block D Gulshan e Jamal , Karachi</t>
  </si>
  <si>
    <t>0346-2828290</t>
  </si>
  <si>
    <t>St. Joseph’s College For Women</t>
  </si>
  <si>
    <t>05-171221-096</t>
  </si>
  <si>
    <t>RABIQA</t>
  </si>
  <si>
    <t>JINSAR HUSSAIN</t>
  </si>
  <si>
    <t>45206-8335945-4</t>
  </si>
  <si>
    <t>6/11/2004</t>
  </si>
  <si>
    <t>0310-8102589</t>
  </si>
  <si>
    <t>rabiqamallah123@gmail.com</t>
  </si>
  <si>
    <t>05-171221-096@student.bahria.edu.pk</t>
  </si>
  <si>
    <t>Dada Shah Colony khairpur Mirs</t>
  </si>
  <si>
    <t>KHAIRPUR</t>
  </si>
  <si>
    <t>0308-3103240</t>
  </si>
  <si>
    <t>Sajjad model higher secondary school</t>
  </si>
  <si>
    <t>88.55</t>
  </si>
  <si>
    <t>05-171221-097</t>
  </si>
  <si>
    <t>SAWERA SAJID</t>
  </si>
  <si>
    <t>MUHAMMAD SAJID</t>
  </si>
  <si>
    <t>42301-8475768-2</t>
  </si>
  <si>
    <t>11/12/2003</t>
  </si>
  <si>
    <t>0340-2092907</t>
  </si>
  <si>
    <t>sawera_sajid@yahoo.com</t>
  </si>
  <si>
    <t>05-171221-097@student.bahria.edu.pk</t>
  </si>
  <si>
    <t>Sana corner plot 119,flat 102 garden west karachi</t>
  </si>
  <si>
    <t>4/12/2022</t>
  </si>
  <si>
    <t>0336-0831355</t>
  </si>
  <si>
    <t>0348-2240851</t>
  </si>
  <si>
    <t>05-171221-098</t>
  </si>
  <si>
    <t>FATIMA AHMED ANSARI</t>
  </si>
  <si>
    <t>42101-2351910-0</t>
  </si>
  <si>
    <t>11/23/2001</t>
  </si>
  <si>
    <t>0316-2177291</t>
  </si>
  <si>
    <t>fatimaaahmed37@gmail.com</t>
  </si>
  <si>
    <t>05-171221-098@student.bahria.edu.pk</t>
  </si>
  <si>
    <t>House no. LS-03 Madras cooperative housing society sector 17-A scheme 33 Karachi.</t>
  </si>
  <si>
    <t>House no. B-144 Roshan Bagh society Federal B. Area block 19 Karachi.</t>
  </si>
  <si>
    <t>0333-3324027</t>
  </si>
  <si>
    <t>78.11</t>
  </si>
  <si>
    <t>05-171221-099</t>
  </si>
  <si>
    <t>AIMA KHAN</t>
  </si>
  <si>
    <t>MUJAHID ALI KHAN</t>
  </si>
  <si>
    <t>42201-3912545-0</t>
  </si>
  <si>
    <t>5/19/2003</t>
  </si>
  <si>
    <t>0334-2905074</t>
  </si>
  <si>
    <t>aimak3457@gmail.com</t>
  </si>
  <si>
    <t>05-171221-099@student.bahria.edu.pk</t>
  </si>
  <si>
    <t>R-145 pak kausar town malir</t>
  </si>
  <si>
    <t>0336-2092556</t>
  </si>
  <si>
    <t>Government girls degree college sheikh zaid center</t>
  </si>
  <si>
    <t>05-171221-100</t>
  </si>
  <si>
    <t>FIZZAH</t>
  </si>
  <si>
    <t>SARDAR AHMED</t>
  </si>
  <si>
    <t>44202-0212278-6</t>
  </si>
  <si>
    <t>12/20/2001</t>
  </si>
  <si>
    <t>0345-2452639</t>
  </si>
  <si>
    <t>fizzah.sardar4@gmail.com</t>
  </si>
  <si>
    <t>05-171221-100@student.bahria.edu.pk</t>
  </si>
  <si>
    <t>FLAT1/A DOCTORS COLONY CIVIL HOSPITAL MIRPURKHAS</t>
  </si>
  <si>
    <t>VILLAGE AND POST OFFICE HATHUNGO TALUKA KHIPRO DISTRICT SANGHAR</t>
  </si>
  <si>
    <t>SANGHAR</t>
  </si>
  <si>
    <t>0346-2210560</t>
  </si>
  <si>
    <t>IBN E RUSHD GIRLS COLLEGE MIRPURKHAS</t>
  </si>
  <si>
    <t>05-171221-101</t>
  </si>
  <si>
    <t>AMNA JAMAL</t>
  </si>
  <si>
    <t>MUHAMMAD JAMAL ZAFAR</t>
  </si>
  <si>
    <t>42201-3047938-6</t>
  </si>
  <si>
    <t>9/19/2003</t>
  </si>
  <si>
    <t>0309-0463078</t>
  </si>
  <si>
    <t>amna.jamal426@gmail.com</t>
  </si>
  <si>
    <t>05-171221-101@student.bahria.edu.pk</t>
  </si>
  <si>
    <t>60/6 DADA BHAI NOROJI ROAD SHIKARPUR COLONY KARACHI.</t>
  </si>
  <si>
    <t>0345-2992840</t>
  </si>
  <si>
    <t>0346-2331481</t>
  </si>
  <si>
    <t>HABIB GIRLS' HIGHER SECONDARY SCHOOL</t>
  </si>
  <si>
    <t>82.45</t>
  </si>
  <si>
    <t>BASHIR AHMED</t>
  </si>
  <si>
    <t>0336-3034456</t>
  </si>
  <si>
    <t>Govt. National College</t>
  </si>
  <si>
    <t>05-171221-103</t>
  </si>
  <si>
    <t>FIZA MERAJ</t>
  </si>
  <si>
    <t>MERAJ RASHEED</t>
  </si>
  <si>
    <t>42201-4821713-2</t>
  </si>
  <si>
    <t>10/8/2003</t>
  </si>
  <si>
    <t>0300-2353903</t>
  </si>
  <si>
    <t>fizameraj98@gmail.com</t>
  </si>
  <si>
    <t>05-171221-103@student.bahria.edu.pk</t>
  </si>
  <si>
    <t>F-187/1, Martin Quarters, Jehangir Road, Karachi</t>
  </si>
  <si>
    <t>0345-8230946</t>
  </si>
  <si>
    <t>Khatoon e Pakistan Govt Degree College for Women Stadium Road</t>
  </si>
  <si>
    <t>05-171221-104</t>
  </si>
  <si>
    <t>FATIMA BINTE ABDULLAH</t>
  </si>
  <si>
    <t>42101-4681742-0</t>
  </si>
  <si>
    <t>11/5/2003</t>
  </si>
  <si>
    <t>0321-2076233</t>
  </si>
  <si>
    <t>muhammad.abdullah@geo.tv</t>
  </si>
  <si>
    <t>05-171221-104@student.bahria.edu.pk</t>
  </si>
  <si>
    <t>Flat # 703 Euro Classic Block F North Nazimabad Karachi</t>
  </si>
  <si>
    <t>KACHHI</t>
  </si>
  <si>
    <t>0300-8251217</t>
  </si>
  <si>
    <t>0331-2080822</t>
  </si>
  <si>
    <t>BAMM PECH Girls College</t>
  </si>
  <si>
    <t>05-171221-105</t>
  </si>
  <si>
    <t>JAVERIA KADIR</t>
  </si>
  <si>
    <t>MEHMOOD KADIR</t>
  </si>
  <si>
    <t>34202-7637355-0</t>
  </si>
  <si>
    <t>9/20/2003</t>
  </si>
  <si>
    <t>0302-2190065</t>
  </si>
  <si>
    <t>javeriakadir20903@gmail.com</t>
  </si>
  <si>
    <t>05-171221-105@student.bahria.edu.pk</t>
  </si>
  <si>
    <t>62-C, Askari 5, Malir Cantt, Karachi</t>
  </si>
  <si>
    <t>0307-2338347</t>
  </si>
  <si>
    <t>0308-2138553</t>
  </si>
  <si>
    <t>85.64</t>
  </si>
  <si>
    <t>05-171221-106</t>
  </si>
  <si>
    <t>SAFIA AHMED QAZI</t>
  </si>
  <si>
    <t>QAZI ASHFAQ AHMED</t>
  </si>
  <si>
    <t>42201-8529947-4</t>
  </si>
  <si>
    <t>4/23/1998</t>
  </si>
  <si>
    <t>0334-3051291</t>
  </si>
  <si>
    <t>safiaqazi98@gmail.com</t>
  </si>
  <si>
    <t>05-171221-106@student.bahria.edu.pk</t>
  </si>
  <si>
    <t>SU-74, STREET 4A, ASKARI 4, RASHID MINHAS ROAD KARACHI</t>
  </si>
  <si>
    <t>0333-2159719</t>
  </si>
  <si>
    <t>0323-2933987</t>
  </si>
  <si>
    <t>AES school for girls</t>
  </si>
  <si>
    <t>05-171221-107</t>
  </si>
  <si>
    <t>SARAH ASIF</t>
  </si>
  <si>
    <t>MUHAMMAD ASIF</t>
  </si>
  <si>
    <t>41302-7412025-6</t>
  </si>
  <si>
    <t>9/20/2002</t>
  </si>
  <si>
    <t>0315-4510491</t>
  </si>
  <si>
    <t>sarahkhanlive@hotmail.com</t>
  </si>
  <si>
    <t>05-171221-107@student.bahria.edu.pk</t>
  </si>
  <si>
    <t>House Number 213/1 Saddar,Hyderabad(Near Jamia Mosque Bohri Bazaar)</t>
  </si>
  <si>
    <t>0333-2702262</t>
  </si>
  <si>
    <t>0333-2782113</t>
  </si>
  <si>
    <t>Army Public School And Colleges System</t>
  </si>
  <si>
    <t>92.73</t>
  </si>
  <si>
    <t>05-171221-108</t>
  </si>
  <si>
    <t>SIDDIQUA REHMATULLAH</t>
  </si>
  <si>
    <t>37405-5161455-3</t>
  </si>
  <si>
    <t>9/16/2002</t>
  </si>
  <si>
    <t>0332-3423632</t>
  </si>
  <si>
    <t>muhammadabdullah16092002@gmail.com</t>
  </si>
  <si>
    <t>05-171221-108@student.bahria.edu.pk</t>
  </si>
  <si>
    <t>A 172 block A KDA officers cooperative housing society above the national stadium</t>
  </si>
  <si>
    <t>0336-9597272</t>
  </si>
  <si>
    <t>Rayden College</t>
  </si>
  <si>
    <t>56.82</t>
  </si>
  <si>
    <t>05-171221-109</t>
  </si>
  <si>
    <t>HABIB AHMED KATHURIA</t>
  </si>
  <si>
    <t>42201-9435868-0</t>
  </si>
  <si>
    <t>0331-2852883</t>
  </si>
  <si>
    <t>mahnoorhabib82@gmail.com</t>
  </si>
  <si>
    <t>05-171221-109@student.bahria.edu.pk</t>
  </si>
  <si>
    <t>7/100 DMCHS TARIQ ROAD, KARACHI</t>
  </si>
  <si>
    <t>0336-2118882</t>
  </si>
  <si>
    <t>0331-3191021</t>
  </si>
  <si>
    <t>St.Joseph's College For Women</t>
  </si>
  <si>
    <t>05-171221-110</t>
  </si>
  <si>
    <t>SOHERA ADEEN HASHMI</t>
  </si>
  <si>
    <t>NADEEM HASHMI</t>
  </si>
  <si>
    <t>42201-9450362-4</t>
  </si>
  <si>
    <t>0318-1010339</t>
  </si>
  <si>
    <t>soheraahashmi126@gmail.com</t>
  </si>
  <si>
    <t>05-171221-110@student.bahria.edu.pk</t>
  </si>
  <si>
    <t>flat#7 3rd Floor Aliza Arcade Block 13D/1 Gulshan-e-iqbal karachi</t>
  </si>
  <si>
    <t>0300-2229430</t>
  </si>
  <si>
    <t>GOVT. Degree Science And Commerce College Block 7</t>
  </si>
  <si>
    <t>05-171221-111</t>
  </si>
  <si>
    <t>HIFAH REHMAN KHAN</t>
  </si>
  <si>
    <t>ANIS UR REHMAN KHAN</t>
  </si>
  <si>
    <t>42101-3245770-4</t>
  </si>
  <si>
    <t>0318-0318961</t>
  </si>
  <si>
    <t>khanhifah@gmail.com</t>
  </si>
  <si>
    <t>05-171221-111@student.bahria.edu.pk</t>
  </si>
  <si>
    <t>PHA TOWERS,BLOCK A ,FLAT NO 204,GULSHAN E MAYMAR, KARACHI.</t>
  </si>
  <si>
    <t>House no  R-148 , Sector 7-D-2, North Karachi.</t>
  </si>
  <si>
    <t>0332-2223589</t>
  </si>
  <si>
    <t>Shaheed-e-millat college for women</t>
  </si>
  <si>
    <t>05-171221-112</t>
  </si>
  <si>
    <t>MARYAM AFROZE</t>
  </si>
  <si>
    <t>MUHAMMED SHABBIR KHAN</t>
  </si>
  <si>
    <t>34502-2594311-4</t>
  </si>
  <si>
    <t>6/15/2002</t>
  </si>
  <si>
    <t>0300-7885012</t>
  </si>
  <si>
    <t>maryamafroze0@gmail.com</t>
  </si>
  <si>
    <t>05-171221-112@student.bahria.edu.pk</t>
  </si>
  <si>
    <t>HOUSE NO#C1, STREET# 3, UNIVERSITY ROAD KARACHI</t>
  </si>
  <si>
    <t>KANJRUR, TEHSIL SHAKARGARH, DISTRICT NAROWAL</t>
  </si>
  <si>
    <t>9/12/2023</t>
  </si>
  <si>
    <t>0333-4313572</t>
  </si>
  <si>
    <t>91.36</t>
  </si>
  <si>
    <t>05-171221-113</t>
  </si>
  <si>
    <t>LAIBA WASEEM</t>
  </si>
  <si>
    <t>MUHAMMAD WASEEM</t>
  </si>
  <si>
    <t>42301-3533409-0</t>
  </si>
  <si>
    <t>9/4/2003</t>
  </si>
  <si>
    <t>0345-2660413</t>
  </si>
  <si>
    <t>laibawaseem003@gmail.com</t>
  </si>
  <si>
    <t>05-171221-113@student.bahria.edu.pk</t>
  </si>
  <si>
    <t>Flat no CPO-5/60 Hanif SRE Karsaz Karachi</t>
  </si>
  <si>
    <t>Bahria College Karsaz Karachi</t>
  </si>
  <si>
    <t>84.18</t>
  </si>
  <si>
    <t>05-171221-114</t>
  </si>
  <si>
    <t>ALIYA ZEHRA</t>
  </si>
  <si>
    <t>SYED MUHAMMAD AIJAZ HUSSAIN KAZMI</t>
  </si>
  <si>
    <t>42101-5923513-0</t>
  </si>
  <si>
    <t>9/3/2002</t>
  </si>
  <si>
    <t>0332-7994859</t>
  </si>
  <si>
    <t>aliyazehra844@gmail.com</t>
  </si>
  <si>
    <t>05-171221-114@student.bahria.edu.pk</t>
  </si>
  <si>
    <t>Apartment no. 102, Building 9-C, Sohni Kolachi, lane 4, Ittehad Commercial, Phase 6, DHA, Karachi</t>
  </si>
  <si>
    <t>House no. A-43, Ancholi Society, Block 20, near JDC Office, F.B. Area, Karachi</t>
  </si>
  <si>
    <t>4/14/2022</t>
  </si>
  <si>
    <t>0310-2218458</t>
  </si>
  <si>
    <t>0321-2536081</t>
  </si>
  <si>
    <t>0323-2066652</t>
  </si>
  <si>
    <t>DHACSS College for Women Phase VIII</t>
  </si>
  <si>
    <t>80.27</t>
  </si>
  <si>
    <t>05-171221-115</t>
  </si>
  <si>
    <t>NAVEED TARIQ</t>
  </si>
  <si>
    <t>TARIQ MAJEED</t>
  </si>
  <si>
    <t>71505-0416600-9</t>
  </si>
  <si>
    <t>6/15/2001</t>
  </si>
  <si>
    <t>0312-2270252</t>
  </si>
  <si>
    <t>naveedtariq2001@gmail.com</t>
  </si>
  <si>
    <t>05-171221-115@student.bahria.edu.pk</t>
  </si>
  <si>
    <t>Gulshan-e-noor colony near dow hospital karachi</t>
  </si>
  <si>
    <t>Post office sost tehsil gojal district hunza</t>
  </si>
  <si>
    <t>HUNZA NAGAR</t>
  </si>
  <si>
    <t>0315-0050124</t>
  </si>
  <si>
    <t>0346-9560329</t>
  </si>
  <si>
    <t>Aga khan higer secondary school karachi</t>
  </si>
  <si>
    <t>77.45</t>
  </si>
  <si>
    <t>05-171221-116</t>
  </si>
  <si>
    <t>MANAHIL NAZIR</t>
  </si>
  <si>
    <t>HAROON NAZIR</t>
  </si>
  <si>
    <t>16202-4526508-2</t>
  </si>
  <si>
    <t>1/17/2004</t>
  </si>
  <si>
    <t>0332-9432132</t>
  </si>
  <si>
    <t>manahilharoon89@gmail.com</t>
  </si>
  <si>
    <t>05-171221-116@student.bahria.edu.pk</t>
  </si>
  <si>
    <t>Apartment no 2
Fatimah jinah block
DHA CITY KARACHI</t>
  </si>
  <si>
    <t>Mohalla sultan ahmed khel
Maneri payan
Swabi
KPK</t>
  </si>
  <si>
    <t>0333-9425989</t>
  </si>
  <si>
    <t>Army public college  Mangla Cantt</t>
  </si>
  <si>
    <t>0300-2020745</t>
  </si>
  <si>
    <t>0336-2141681</t>
  </si>
  <si>
    <t>05-171221-118</t>
  </si>
  <si>
    <t>RAMEEN ASIM</t>
  </si>
  <si>
    <t>42101-7078274-6</t>
  </si>
  <si>
    <t>9/10/2002</t>
  </si>
  <si>
    <t>0335-2507847</t>
  </si>
  <si>
    <t>ramiinasim15@gmail.com</t>
  </si>
  <si>
    <t>05-171221-118@student.bahria.edu.pk</t>
  </si>
  <si>
    <t>F-128 block F North Nazimabad karachi</t>
  </si>
  <si>
    <t>5/20/2026</t>
  </si>
  <si>
    <t>0333-3017118</t>
  </si>
  <si>
    <t>0330-2413147</t>
  </si>
  <si>
    <t>Aga Khan higher secondary school</t>
  </si>
  <si>
    <t>05-171221-119</t>
  </si>
  <si>
    <t>MAHNOOR KAZMI</t>
  </si>
  <si>
    <t>AHMED ALI KAZMI</t>
  </si>
  <si>
    <t>42301-8121630-8</t>
  </si>
  <si>
    <t>8/7/2003</t>
  </si>
  <si>
    <t>0332-3614627</t>
  </si>
  <si>
    <t>mahnoorkazmi07@gmail.com</t>
  </si>
  <si>
    <t>05-171221-119@student.bahria.edu.pk</t>
  </si>
  <si>
    <t>HOUSE NO. GPC-1, ST-21, 2ND FLOOR, BLOCK 3, GULISTAN-E-JOHAR, KARACHI.</t>
  </si>
  <si>
    <t>0313-6592673</t>
  </si>
  <si>
    <t>0331-2213862</t>
  </si>
  <si>
    <t>GOVERNMENT DEGREE SCIENCE AND COMMERCE COLLEGE GULSHAN-E-IQBAL BLOCK 7.</t>
  </si>
  <si>
    <t>70.55</t>
  </si>
  <si>
    <t>05-171221-120</t>
  </si>
  <si>
    <t>IFFAT RAFIQUE</t>
  </si>
  <si>
    <t>RAFIQUE AHMED</t>
  </si>
  <si>
    <t>45104-2326057-0</t>
  </si>
  <si>
    <t>0308-2175279</t>
  </si>
  <si>
    <t>iffatrafique100@gmail.com</t>
  </si>
  <si>
    <t>05-171221-120@student.bahria.edu.pk</t>
  </si>
  <si>
    <t>malir cantt , askari 5 , sector F , block 102/7c</t>
  </si>
  <si>
    <t>mirpur mathelo , goth pir muhammad khatian</t>
  </si>
  <si>
    <t>GHOTKI</t>
  </si>
  <si>
    <t>0306-3366072</t>
  </si>
  <si>
    <t>ffc grammar school and college mirpur mathelo</t>
  </si>
  <si>
    <t>05-171221-121</t>
  </si>
  <si>
    <t>TOOBA SAEED</t>
  </si>
  <si>
    <t>SAEED ZAHEER</t>
  </si>
  <si>
    <t>42201-9954105-5</t>
  </si>
  <si>
    <t>0331-3864466</t>
  </si>
  <si>
    <t>toobas856@gmail.com</t>
  </si>
  <si>
    <t>05-171221-121@student.bahria.edu.pk</t>
  </si>
  <si>
    <t>Flat 207 alharam corner near margalla motor khalid bin walid road
207</t>
  </si>
  <si>
    <t>0321-2434739</t>
  </si>
  <si>
    <t>05-171221-122</t>
  </si>
  <si>
    <t>FATIMA SIDDIQUI</t>
  </si>
  <si>
    <t>ABDUL QAYYUM SIDDIQUI</t>
  </si>
  <si>
    <t>42201-3010111-2</t>
  </si>
  <si>
    <t>1/8/2001</t>
  </si>
  <si>
    <t>0315-1248867</t>
  </si>
  <si>
    <t>fatima_sidd01@hotmail.com</t>
  </si>
  <si>
    <t>05-171221-122@student.bahria.edu.pk</t>
  </si>
  <si>
    <t>Bld: crown heights, allama shabbir ahmed usmani road, block 4, gulshan e iqbal</t>
  </si>
  <si>
    <t>0304-3155377</t>
  </si>
  <si>
    <t>05-171221-123</t>
  </si>
  <si>
    <t>AYESHA ZIA</t>
  </si>
  <si>
    <t>ZIA UDDIN</t>
  </si>
  <si>
    <t>42101-5729831-8</t>
  </si>
  <si>
    <t>6/24/2002</t>
  </si>
  <si>
    <t>0316-1173467</t>
  </si>
  <si>
    <t>ayeshazia2438@gmail.com</t>
  </si>
  <si>
    <t>05-171221-123@student.bahria.edu.pk</t>
  </si>
  <si>
    <t>B-20 Gwalior Coop Housing Society Sector 17 A/4 gulshan town,Karachi</t>
  </si>
  <si>
    <t>0337-0376908</t>
  </si>
  <si>
    <t>BAMM PECHS Govt College for Women</t>
  </si>
  <si>
    <t>05-171221-124</t>
  </si>
  <si>
    <t>TANIYA ABID KHAN</t>
  </si>
  <si>
    <t>MUHAMMAD ABID KHAN</t>
  </si>
  <si>
    <t>42101-9669449-2</t>
  </si>
  <si>
    <t>10/19/2002</t>
  </si>
  <si>
    <t>0335-0797954</t>
  </si>
  <si>
    <t>taniyaabid002@gmail.com</t>
  </si>
  <si>
    <t>05-171221-124@student.bahria.edu.pk</t>
  </si>
  <si>
    <t>A 192 BLOCK 1 FEDERAL B AREA,KARACHI</t>
  </si>
  <si>
    <t>0323-1726171</t>
  </si>
  <si>
    <t>0322-3396646</t>
  </si>
  <si>
    <t>METROPOLIS COLLEGE FOR GIRLS</t>
  </si>
  <si>
    <t>05-171221-125</t>
  </si>
  <si>
    <t>AMRAH NASEER</t>
  </si>
  <si>
    <t>42201-6499302-4</t>
  </si>
  <si>
    <t>7/26/2002</t>
  </si>
  <si>
    <t>0334-3548104</t>
  </si>
  <si>
    <t>amrahnaseer@gmail.com</t>
  </si>
  <si>
    <t>05-171221-125@student.bahria.edu.pk</t>
  </si>
  <si>
    <t>C-199/14 block 14
Gulistan-e-Jauhar Karachi</t>
  </si>
  <si>
    <t>73.64</t>
  </si>
  <si>
    <t>05-171221-126</t>
  </si>
  <si>
    <t>NAMEERA FAROOQ</t>
  </si>
  <si>
    <t>MUHAMMAD FAROOQ AFZAL</t>
  </si>
  <si>
    <t>42201-5990504-2</t>
  </si>
  <si>
    <t>7/12/2001</t>
  </si>
  <si>
    <t>0322-8221932</t>
  </si>
  <si>
    <t>nameerafarooq.5922021@gmail.com</t>
  </si>
  <si>
    <t>05-171221-126@student.bahria.edu.pk</t>
  </si>
  <si>
    <t>ASKARI 5, MALIR CANTT, KARACHI PAKISTAN</t>
  </si>
  <si>
    <t>0301-8221932</t>
  </si>
  <si>
    <t>05-171221-127</t>
  </si>
  <si>
    <t>BIBI ESHA SHIEKH</t>
  </si>
  <si>
    <t>MUHAMMAD IBRAHIM</t>
  </si>
  <si>
    <t>42301-0196045-6</t>
  </si>
  <si>
    <t>4/27/2002</t>
  </si>
  <si>
    <t>0335-3199676</t>
  </si>
  <si>
    <t>shiekhesha400@gmail.com</t>
  </si>
  <si>
    <t>05-171221-127@student.bahria.edu.pk</t>
  </si>
  <si>
    <t>B-48, block 11, qazi society, gulshan e iqbal karachi</t>
  </si>
  <si>
    <t>0300-9271202</t>
  </si>
  <si>
    <t>0317-3008999</t>
  </si>
  <si>
    <t>Government degree girls college near shaikh zaid</t>
  </si>
  <si>
    <t>05-171221-128</t>
  </si>
  <si>
    <t>SAHAB KAZMI</t>
  </si>
  <si>
    <t>ZUBAIR HUSSAIN SHAH</t>
  </si>
  <si>
    <t>13503-2461961-6</t>
  </si>
  <si>
    <t>10/6/2003</t>
  </si>
  <si>
    <t>0311-9645456</t>
  </si>
  <si>
    <t>sahabkazmisk@gmail.com</t>
  </si>
  <si>
    <t>05-171221-128@student.bahria.edu.pk</t>
  </si>
  <si>
    <t>House No 25-A-7, Sheet No 17, Model Colony, Karachi</t>
  </si>
  <si>
    <t>Village &amp; P.O Bedade, Teh &amp; Distt, Mansehra</t>
  </si>
  <si>
    <t>9/12/2024</t>
  </si>
  <si>
    <t>0313-5277146</t>
  </si>
  <si>
    <t>Bahria College, Karsaz, Karachi</t>
  </si>
  <si>
    <t>05-171221-129</t>
  </si>
  <si>
    <t>JAVERIA ISHRAT</t>
  </si>
  <si>
    <t>ISHRAT AZIZ</t>
  </si>
  <si>
    <t>42101-8281599-0</t>
  </si>
  <si>
    <t>6/23/2003</t>
  </si>
  <si>
    <t>0302-2565283</t>
  </si>
  <si>
    <t>shaziaabbasi185@gmail.com</t>
  </si>
  <si>
    <t>05-171221-129@student.bahria.edu.pk</t>
  </si>
  <si>
    <t>R-892 block 14 federal B area</t>
  </si>
  <si>
    <t>0301-8295277</t>
  </si>
  <si>
    <t>Highbrow college</t>
  </si>
  <si>
    <t>05-171221-130</t>
  </si>
  <si>
    <t>KAUSAR FATIMA</t>
  </si>
  <si>
    <t>GHULAM RAZA</t>
  </si>
  <si>
    <t>44204-2671984-0</t>
  </si>
  <si>
    <t>9/17/2001</t>
  </si>
  <si>
    <t>0334-5888414</t>
  </si>
  <si>
    <t>kausarfatima180@gmail.com</t>
  </si>
  <si>
    <t>05-171221-130@student.bahria.edu.pk</t>
  </si>
  <si>
    <t>9/9 Double PMT Bazerta line near Aisha bawany mosque Karachi</t>
  </si>
  <si>
    <t>Village Rasool Bux Leekhi Tehsil Shahdadpur Distt Sanghar post office Sarhari</t>
  </si>
  <si>
    <t>5/11/2026</t>
  </si>
  <si>
    <t>Aisha Bawany Girls College</t>
  </si>
  <si>
    <t>75.09</t>
  </si>
  <si>
    <t>05-171221-131</t>
  </si>
  <si>
    <t>SHEHREENA</t>
  </si>
  <si>
    <t>SHAHZAD RAHEEM</t>
  </si>
  <si>
    <t>42301-1188158-4</t>
  </si>
  <si>
    <t>10/20/2002</t>
  </si>
  <si>
    <t>0332-3660805</t>
  </si>
  <si>
    <t>shahzadshehryna@gmail.com</t>
  </si>
  <si>
    <t>05-171221-131@student.bahria.edu.pk</t>
  </si>
  <si>
    <t>Flat No.204,block B, Faizan Heights, Garden West, Karachi</t>
  </si>
  <si>
    <t>Yousuf Ali Bhai Rd Ramswami,Flat No.6, Khair-Un-Nisa bagh Ali Hoti Building,Karachi South</t>
  </si>
  <si>
    <t>0332-2534675</t>
  </si>
  <si>
    <t>90.09</t>
  </si>
  <si>
    <t>05-171221-132</t>
  </si>
  <si>
    <t>MUSKAAN HAMID</t>
  </si>
  <si>
    <t>MUHAMMAD HAMID</t>
  </si>
  <si>
    <t>42201-4325853-4</t>
  </si>
  <si>
    <t>0301-2349237</t>
  </si>
  <si>
    <t>muskaanshaikh733@gmail.com</t>
  </si>
  <si>
    <t>05-171221-132@student.bahria.edu.pk</t>
  </si>
  <si>
    <t>house no A440/1 block 7 Karachi admin society</t>
  </si>
  <si>
    <t>House no 32/A street no 2 Mehmoodabad no 4 Karachi</t>
  </si>
  <si>
    <t>0300-2252062</t>
  </si>
  <si>
    <t>govt college for women shahrah e liaquat</t>
  </si>
  <si>
    <t>05-171221-133</t>
  </si>
  <si>
    <t>ISHITA MANUSHRI LOHANA</t>
  </si>
  <si>
    <t>SUNIL KUMAR</t>
  </si>
  <si>
    <t>42301-2156959-4</t>
  </si>
  <si>
    <t>2/19/2003</t>
  </si>
  <si>
    <t>0323-2801323</t>
  </si>
  <si>
    <t>ishitalohana@gmail.com</t>
  </si>
  <si>
    <t>05-171221-133@student.bahria.edu.pk</t>
  </si>
  <si>
    <t>flat no.101,plot 2c,lane 03,bukhari commercial, DHA phase 6, karachi</t>
  </si>
  <si>
    <t>0333-4333711</t>
  </si>
  <si>
    <t>0332-3726662</t>
  </si>
  <si>
    <t>dhacss college for women</t>
  </si>
  <si>
    <t>84.82</t>
  </si>
  <si>
    <t>05-171221-134</t>
  </si>
  <si>
    <t>MANAHIL MAJID</t>
  </si>
  <si>
    <t>MAJID ALI KHAN</t>
  </si>
  <si>
    <t>42201-3084217-4</t>
  </si>
  <si>
    <t>12/26/2001</t>
  </si>
  <si>
    <t>0334-2963354</t>
  </si>
  <si>
    <t>manahil.majid2001@gmail.com</t>
  </si>
  <si>
    <t>05-171221-134@student.bahria.edu.pk</t>
  </si>
  <si>
    <t>HOUSE NO A-74 BLOCK 2 GULISTAN E JOHAR</t>
  </si>
  <si>
    <t>0300-8286190</t>
  </si>
  <si>
    <t>GOVERNMENT DEGREE GIRLS COLLEGE BLOCK 13 GULISTAN E JOHAR</t>
  </si>
  <si>
    <t>92.91</t>
  </si>
  <si>
    <t>05-171221-135</t>
  </si>
  <si>
    <t>ARIBA SHAFIQ</t>
  </si>
  <si>
    <t>CHOUDRY MUHAMMAD SHAFIQ</t>
  </si>
  <si>
    <t>42301-3532626-0</t>
  </si>
  <si>
    <t>1/15/2004</t>
  </si>
  <si>
    <t>0303-2702434</t>
  </si>
  <si>
    <t>aribashafiq.uni@gmail.com</t>
  </si>
  <si>
    <t>05-171221-135@student.bahria.edu.pk</t>
  </si>
  <si>
    <t>House b 24 ,sector 31 d, P&amp;T society,Korangi ,Karachi</t>
  </si>
  <si>
    <t>0321-2579015</t>
  </si>
  <si>
    <t>SSAT DEGREE COLLEGE</t>
  </si>
  <si>
    <t>92.36</t>
  </si>
  <si>
    <t>05-171221-136</t>
  </si>
  <si>
    <t>SUMMAYA MARYAM</t>
  </si>
  <si>
    <t>MUHAMMAD ANWAR UL HAQ</t>
  </si>
  <si>
    <t>42401-2649611-8</t>
  </si>
  <si>
    <t>4/21/2002</t>
  </si>
  <si>
    <t>0312-2697938</t>
  </si>
  <si>
    <t>zehrafatimatarus@gmail.com</t>
  </si>
  <si>
    <t>05-171221-136@student.bahria.edu.pk</t>
  </si>
  <si>
    <t>Bhai Bhai General store, Green town, City Manawala, District Sheikhupura, Punjab</t>
  </si>
  <si>
    <t>Chak#200 GB, Tehsil Samundari, District Faislabad, Punjab</t>
  </si>
  <si>
    <t>0335-1306310</t>
  </si>
  <si>
    <t>05-171221-137</t>
  </si>
  <si>
    <t>SANA YOUSUF</t>
  </si>
  <si>
    <t>YOUSUF RANGILA</t>
  </si>
  <si>
    <t>42301-4766392-8</t>
  </si>
  <si>
    <t>10/21/1988</t>
  </si>
  <si>
    <t>0331-2233320</t>
  </si>
  <si>
    <t>sanayousuf2124@gmail.com</t>
  </si>
  <si>
    <t>05-171221-137@student.bahria.edu.pk</t>
  </si>
  <si>
    <t>House #A23 First Floor, Street #02, Block 13C Gulshan-e-Iqbal</t>
  </si>
  <si>
    <t>2/25/2026</t>
  </si>
  <si>
    <t>0300-8291827</t>
  </si>
  <si>
    <t>05-171221-138</t>
  </si>
  <si>
    <t>ASMA SADIA</t>
  </si>
  <si>
    <t>42501-2487669-2</t>
  </si>
  <si>
    <t>4/6/2002</t>
  </si>
  <si>
    <t>0330-3561826</t>
  </si>
  <si>
    <t>asmasadiaansar@gmail.com</t>
  </si>
  <si>
    <t>05-171221-138@student.bahria.edu.pk</t>
  </si>
  <si>
    <t>D-516 Block # 11 near Kamran Chowrangi Gulistan e Johar Karachi</t>
  </si>
  <si>
    <t>0335-2843628</t>
  </si>
  <si>
    <t>81.73</t>
  </si>
  <si>
    <t>05-171221-139</t>
  </si>
  <si>
    <t>KIRAN TABBASUM</t>
  </si>
  <si>
    <t>MUNIR BAIG</t>
  </si>
  <si>
    <t>42301-7981155-2</t>
  </si>
  <si>
    <t>0334-0028279</t>
  </si>
  <si>
    <t>kirantabbasum11@gmail.com</t>
  </si>
  <si>
    <t>05-171221-139@student.bahria.edu.pk</t>
  </si>
  <si>
    <t>House No # R-48/102 Al karim Society Green Town, Karachi</t>
  </si>
  <si>
    <t>0332-2149008</t>
  </si>
  <si>
    <t>0336-8226372</t>
  </si>
  <si>
    <t>College of Emerging Technologies</t>
  </si>
  <si>
    <t>84.36</t>
  </si>
  <si>
    <t>05-171221-140</t>
  </si>
  <si>
    <t>ASFIA ZAHID</t>
  </si>
  <si>
    <t>ZAHID PERVEZ</t>
  </si>
  <si>
    <t>42501-8443639-0</t>
  </si>
  <si>
    <t>0321-2781587</t>
  </si>
  <si>
    <t>zahidpervez09@yahoo.com</t>
  </si>
  <si>
    <t>05-171221-140@student.bahria.edu.pk</t>
  </si>
  <si>
    <t>B-109 PH-II GULSHAN-E-HADEED BIN  TOWN KARACHI.</t>
  </si>
  <si>
    <t>GOVT. DEGREE COLLEGE MALIR CANTT</t>
  </si>
  <si>
    <t>05-171221-141</t>
  </si>
  <si>
    <t>ASHMAL SHAH</t>
  </si>
  <si>
    <t>SYED MUZAFFAR HUSSAIN SHAH</t>
  </si>
  <si>
    <t>82303-5361124-6</t>
  </si>
  <si>
    <t>12/17/2002</t>
  </si>
  <si>
    <t>0312-8920499</t>
  </si>
  <si>
    <t>ashmalshah10@gmail.com</t>
  </si>
  <si>
    <t>05-171221-141@student.bahria.edu.pk</t>
  </si>
  <si>
    <t>House A-108 , sector x-6 , Gulshan e Maymar , Sindh, Karachi</t>
  </si>
  <si>
    <t>Daakh khana Rawalakot, Kayat Kalah, Tehsil Rawalakot, District Poonch</t>
  </si>
  <si>
    <t>POONCH</t>
  </si>
  <si>
    <t>0333-2137255</t>
  </si>
  <si>
    <t>Bahria Karsaz College</t>
  </si>
  <si>
    <t>05-171221-142</t>
  </si>
  <si>
    <t>SANIYA SHAIKH</t>
  </si>
  <si>
    <t>ABDUL RASHEED SHAIKH</t>
  </si>
  <si>
    <t>42301-0231884-8</t>
  </si>
  <si>
    <t>12/28/2001</t>
  </si>
  <si>
    <t>0314-2237031</t>
  </si>
  <si>
    <t>saniyashk1@gmail.com</t>
  </si>
  <si>
    <t>05-171221-142@student.bahria.edu.pk</t>
  </si>
  <si>
    <t>House no. H-21, 2nd floor, Cantt Bazar, Malir Cantt, Karachi,</t>
  </si>
  <si>
    <t>4/26/2022</t>
  </si>
  <si>
    <t>0301-2116011</t>
  </si>
  <si>
    <t>Government Girls College, Gulistan E Jauhar, Block 13, Karachi</t>
  </si>
  <si>
    <t>05-171221-143</t>
  </si>
  <si>
    <t>ABEERA HUSSAIN</t>
  </si>
  <si>
    <t>42101-8477189-4</t>
  </si>
  <si>
    <t>3/30/2002</t>
  </si>
  <si>
    <t>0334-2562488</t>
  </si>
  <si>
    <t>abeera_hussain12377@yahoo.com</t>
  </si>
  <si>
    <t>05-171221-143@student.bahria.edu.pk</t>
  </si>
  <si>
    <t>R-255 SECTOR 15 A-2 BUFFER ZONE KARACHI</t>
  </si>
  <si>
    <t>0335-1297973</t>
  </si>
  <si>
    <t>GOVT.GIRLS HIGHER SECONDARY SCHOOL,PADIDAN STATION</t>
  </si>
  <si>
    <t>05-171221-144</t>
  </si>
  <si>
    <t>FATIMA ASIF</t>
  </si>
  <si>
    <t>ASIF MUNAWWAR</t>
  </si>
  <si>
    <t>42101-5105248-2</t>
  </si>
  <si>
    <t>1/25/2004</t>
  </si>
  <si>
    <t>0331-2747639</t>
  </si>
  <si>
    <t>fatima66asif@gmail.com</t>
  </si>
  <si>
    <t>05-171221-144@student.bahria.edu.pk</t>
  </si>
  <si>
    <t>b23 block h north nazimabad karachi</t>
  </si>
  <si>
    <t>0344-2889966</t>
  </si>
  <si>
    <t>0331-2632568</t>
  </si>
  <si>
    <t>agha khan higher secondary school</t>
  </si>
  <si>
    <t>96.82</t>
  </si>
  <si>
    <t>05-171221-145</t>
  </si>
  <si>
    <t>SONIA AFAQ AHMED</t>
  </si>
  <si>
    <t>AFAQ AHMED</t>
  </si>
  <si>
    <t>42201-3359110-6</t>
  </si>
  <si>
    <t>5/26/2002</t>
  </si>
  <si>
    <t>0330-2493219</t>
  </si>
  <si>
    <t>soniaafaq2002@gmail.com</t>
  </si>
  <si>
    <t>05-171221-145@student.bahria.edu.pk</t>
  </si>
  <si>
    <t>C-38 Block2 KAECHS</t>
  </si>
  <si>
    <t>7/21/2022</t>
  </si>
  <si>
    <t>0322-2422203</t>
  </si>
  <si>
    <t>0300-2656936</t>
  </si>
  <si>
    <t>Alpha college</t>
  </si>
  <si>
    <t>05-171221-146</t>
  </si>
  <si>
    <t>MISBAH ALI</t>
  </si>
  <si>
    <t>LIAQUAT ALI MEMON</t>
  </si>
  <si>
    <t>41301-8772813-0</t>
  </si>
  <si>
    <t>0330-2370189</t>
  </si>
  <si>
    <t>misbah.ali000@outlook.com</t>
  </si>
  <si>
    <t>05-171221-146@student.bahria.edu.pk</t>
  </si>
  <si>
    <t>House # 67/111, Street 02, Block b, near Farooq Masjid, Gulistan-e-Sajjad, Qasimabad, Hyderabad</t>
  </si>
  <si>
    <t>MATIARI</t>
  </si>
  <si>
    <t>0305-8453959</t>
  </si>
  <si>
    <t>0335-0020399</t>
  </si>
  <si>
    <t>Govt. Girls Mehran Higher Secondary school Qasimabad</t>
  </si>
  <si>
    <t>95.82</t>
  </si>
  <si>
    <t>05-171221-147</t>
  </si>
  <si>
    <t>UMMESALMA AFTAB</t>
  </si>
  <si>
    <t>AFTAB SHAFQAT</t>
  </si>
  <si>
    <t>42301-8584677-0</t>
  </si>
  <si>
    <t>4/8/2003</t>
  </si>
  <si>
    <t>0333-7465254</t>
  </si>
  <si>
    <t>ummesalmaaftab@gmail.com</t>
  </si>
  <si>
    <t>05-171221-147@student.bahria.edu.pk</t>
  </si>
  <si>
    <t>Ali manzil 2nd floor flat no 3/4 plot no SR/49 jairam street Pakistan chowk Karachi Pakistan</t>
  </si>
  <si>
    <t>0335-5258555</t>
  </si>
  <si>
    <t>Beacon House School System PECHS</t>
  </si>
  <si>
    <t>69.55</t>
  </si>
  <si>
    <t>05-171221-148</t>
  </si>
  <si>
    <t>SAMIRA HASNAIN</t>
  </si>
  <si>
    <t>SYED SHAKIR HASNAIN</t>
  </si>
  <si>
    <t>42101-3945747-4</t>
  </si>
  <si>
    <t>7/17/1998</t>
  </si>
  <si>
    <t>0335-2062497</t>
  </si>
  <si>
    <t>samirahasnain@gmail.com</t>
  </si>
  <si>
    <t>05-171221-148@student.bahria.edu.pk</t>
  </si>
  <si>
    <t>F-104, Saima Square One, National Stadium Road, Gulistan-e-Johar, Karachi.</t>
  </si>
  <si>
    <t>0300-8291683</t>
  </si>
  <si>
    <t>Private Candidate.</t>
  </si>
  <si>
    <t>05-171221-149</t>
  </si>
  <si>
    <t>LAIBA IKHLAS</t>
  </si>
  <si>
    <t>IKHLAS AHMED</t>
  </si>
  <si>
    <t>42201-8835097-2</t>
  </si>
  <si>
    <t>2/17/2001</t>
  </si>
  <si>
    <t>0320-8276034</t>
  </si>
  <si>
    <t>laibaikhlas93@gmail.com</t>
  </si>
  <si>
    <t>05-171221-149@student.bahria.edu.pk</t>
  </si>
  <si>
    <t>Amber heights B4 lal muhammad chaudry road near hill park beside memon masjid</t>
  </si>
  <si>
    <t>0300-2289027</t>
  </si>
  <si>
    <t>67.73</t>
  </si>
  <si>
    <t>05-171221-150</t>
  </si>
  <si>
    <t>RABIA JAVED</t>
  </si>
  <si>
    <t>JAVED ASLAM</t>
  </si>
  <si>
    <t>42501-2007313-2</t>
  </si>
  <si>
    <t>9/22/2002</t>
  </si>
  <si>
    <t>0320-8262909</t>
  </si>
  <si>
    <t>rabiajaved2002@gmail.com</t>
  </si>
  <si>
    <t>05-171221-150@student.bahria.edu.pk</t>
  </si>
  <si>
    <t>House 79 street 2 DOHS 2 Malir Cantt Karachi</t>
  </si>
  <si>
    <t>0333-2131562</t>
  </si>
  <si>
    <t>78.36</t>
  </si>
  <si>
    <t>0337-7770231</t>
  </si>
  <si>
    <t>0334-0292807</t>
  </si>
  <si>
    <t>Beaconhouse School System (Jauhar Campus)</t>
  </si>
  <si>
    <t>05-171221-152</t>
  </si>
  <si>
    <t>MOHAMMAD MOHSIN</t>
  </si>
  <si>
    <t>42301-3441995-4</t>
  </si>
  <si>
    <t>2/17/2003</t>
  </si>
  <si>
    <t>0330-3097001</t>
  </si>
  <si>
    <t>sanamohsin219@gmail.com</t>
  </si>
  <si>
    <t>05-171221-152@student.bahria.edu.pk</t>
  </si>
  <si>
    <t>Reno center building A block 404 saddar karachi</t>
  </si>
  <si>
    <t>6/30/2022</t>
  </si>
  <si>
    <t>0315-2355573</t>
  </si>
  <si>
    <t>Habib girls higher secondary</t>
  </si>
  <si>
    <t>05-171221-153</t>
  </si>
  <si>
    <t>AYESHA REHMAN</t>
  </si>
  <si>
    <t>42301-3717071-8</t>
  </si>
  <si>
    <t>9/26/2003</t>
  </si>
  <si>
    <t>0300-2034415</t>
  </si>
  <si>
    <t>abhakhrani@gmail.com</t>
  </si>
  <si>
    <t>05-171221-153@student.bahria.edu.pk</t>
  </si>
  <si>
    <t>80/1 2nd commercial street phase 4 DHA Karachi</t>
  </si>
  <si>
    <t>0301-8222123</t>
  </si>
  <si>
    <t>Defence college for women phase 8</t>
  </si>
  <si>
    <t>05-171221-154</t>
  </si>
  <si>
    <t>AAMNA KHAN</t>
  </si>
  <si>
    <t>KAMRAN ANIS KHAN</t>
  </si>
  <si>
    <t>42101-9479485-4</t>
  </si>
  <si>
    <t>3/12/2003</t>
  </si>
  <si>
    <t>0321-2003303</t>
  </si>
  <si>
    <t>khanaamna78@gmail.com</t>
  </si>
  <si>
    <t>05-171221-154@student.bahria.edu.pk</t>
  </si>
  <si>
    <t>C-245 Block 6 Federal B Area, Karachi.</t>
  </si>
  <si>
    <t>0321-2490816</t>
  </si>
  <si>
    <t>0321-1440001</t>
  </si>
  <si>
    <t>AGA KHAN HIGHER SECONDARY SCHOOL, KARIMABAD,KARACHI</t>
  </si>
  <si>
    <t>05-171221-155</t>
  </si>
  <si>
    <t>FIZZA ZUBAIR</t>
  </si>
  <si>
    <t>ZUBAIR ATIQUE</t>
  </si>
  <si>
    <t>42201-4295491-6</t>
  </si>
  <si>
    <t>10/9/2002</t>
  </si>
  <si>
    <t>0335-3076895</t>
  </si>
  <si>
    <t>fizzazubair8@gmail.com</t>
  </si>
  <si>
    <t>05-171221-155@student.bahria.edu.pk</t>
  </si>
  <si>
    <t>48 DCHS near Ferozabad station, Karachi</t>
  </si>
  <si>
    <t>7/6/2022</t>
  </si>
  <si>
    <t>0300-2010533</t>
  </si>
  <si>
    <t>0300-7000407</t>
  </si>
  <si>
    <t>05-171221-156</t>
  </si>
  <si>
    <t>AREEJ FATIMA</t>
  </si>
  <si>
    <t>MANZOOR HUSSAIN</t>
  </si>
  <si>
    <t>33102-6853658-0</t>
  </si>
  <si>
    <t>5/4/2004</t>
  </si>
  <si>
    <t>0322-2098518</t>
  </si>
  <si>
    <t>areejfatima.04k@gmail.com</t>
  </si>
  <si>
    <t>05-171221-156@student.bahria.edu.pk</t>
  </si>
  <si>
    <t>C-491 near Gulfishan Mosque Azeem pura road Malir halt Karachi</t>
  </si>
  <si>
    <t>0306-2225393</t>
  </si>
  <si>
    <t>05-171221-157</t>
  </si>
  <si>
    <t>FIZZA AHMED</t>
  </si>
  <si>
    <t>SHAHNAWAZ AHMED</t>
  </si>
  <si>
    <t>42101-5385205-0</t>
  </si>
  <si>
    <t>9/14/2002</t>
  </si>
  <si>
    <t>0333-6677599</t>
  </si>
  <si>
    <t>fizzahmed012@gmail.com</t>
  </si>
  <si>
    <t>05-171221-157@student.bahria.edu.pk</t>
  </si>
  <si>
    <t>E-21/1 block f north Nazimabad karachi</t>
  </si>
  <si>
    <t>4/21/2022</t>
  </si>
  <si>
    <t>0333-2284890</t>
  </si>
  <si>
    <t>0333-3084566</t>
  </si>
  <si>
    <t>Beaconhouse</t>
  </si>
  <si>
    <t>05-171221-158</t>
  </si>
  <si>
    <t>RAMSHA FAROOQ</t>
  </si>
  <si>
    <t>FAROOQ AHMED</t>
  </si>
  <si>
    <t>42301-3811298-8</t>
  </si>
  <si>
    <t>3/12/2001</t>
  </si>
  <si>
    <t>0332-3416828</t>
  </si>
  <si>
    <t>ramsha.farooq1990@gmail.com</t>
  </si>
  <si>
    <t>05-171221-158@student.bahria.edu.pk</t>
  </si>
  <si>
    <t>Defence phase 5, Tauheed commercial, 33rd street, 2/c building, floor no 1, flat no 2</t>
  </si>
  <si>
    <t>0336-3503370</t>
  </si>
  <si>
    <t>Nadeem's Academy</t>
  </si>
  <si>
    <t>05-171221-159</t>
  </si>
  <si>
    <t>KINZA AFAQ</t>
  </si>
  <si>
    <t>SYED AFAQ ALAM</t>
  </si>
  <si>
    <t>42201-6347597-8</t>
  </si>
  <si>
    <t>11/27/2001</t>
  </si>
  <si>
    <t>0332-2838873</t>
  </si>
  <si>
    <t>kinza.alam2001@gmail.com</t>
  </si>
  <si>
    <t>05-171221-159@student.bahria.edu.pk</t>
  </si>
  <si>
    <t>House no. B-15 Block 13-D Gulshan e Iqbal Karachi</t>
  </si>
  <si>
    <t>6/24/2022</t>
  </si>
  <si>
    <t>0342-7772225</t>
  </si>
  <si>
    <t>0335-2311120</t>
  </si>
  <si>
    <t>05-171221-160</t>
  </si>
  <si>
    <t>MADIHA SHAIKH</t>
  </si>
  <si>
    <t>KHALILULLAH</t>
  </si>
  <si>
    <t>45202-7576063-8</t>
  </si>
  <si>
    <t>10/7/2004</t>
  </si>
  <si>
    <t>0303-3715786</t>
  </si>
  <si>
    <t>khalilullahshaikh71@gmail.com</t>
  </si>
  <si>
    <t>05-171221-160@student.bahria.edu.pk</t>
  </si>
  <si>
    <t>House # R-113, KDA Scheme – 33, Sector 38-A, Jahangir Cooperative Housing Society, Gulistan-e-Jauhar, Karachi</t>
  </si>
  <si>
    <t>0336-3715786</t>
  </si>
  <si>
    <t>Government Degree Girls College Shaikh Zaid Centre, Gulshan-e-Iqbal, Karachi</t>
  </si>
  <si>
    <t>05-171221-161</t>
  </si>
  <si>
    <t>TAHREEM ATHER</t>
  </si>
  <si>
    <t>ATHER SHAFI</t>
  </si>
  <si>
    <t>42101-3597572-0</t>
  </si>
  <si>
    <t>7/13/2003</t>
  </si>
  <si>
    <t>0301-2396831</t>
  </si>
  <si>
    <t>tahreemather6@gmail.com</t>
  </si>
  <si>
    <t>05-171221-161@student.bahria.edu.pk</t>
  </si>
  <si>
    <t>R-346 sector 15 A-5 bufferzone</t>
  </si>
  <si>
    <t>4/28/2022</t>
  </si>
  <si>
    <t>0310-1280141</t>
  </si>
  <si>
    <t>05-171221-162</t>
  </si>
  <si>
    <t>SIDRAH</t>
  </si>
  <si>
    <t>MUHAMMAD ASHRAF</t>
  </si>
  <si>
    <t>42101-9826791-6</t>
  </si>
  <si>
    <t>11/20/2001</t>
  </si>
  <si>
    <t>0335-2117112</t>
  </si>
  <si>
    <t>sidrah2452@gmail.com</t>
  </si>
  <si>
    <t>05-171221-162@student.bahria.edu.pk</t>
  </si>
  <si>
    <t>Memon Residency, Flat no.501, c-3, Block 4, FB Area, Karachi</t>
  </si>
  <si>
    <t>0300-2117112</t>
  </si>
  <si>
    <t>0337-2117112</t>
  </si>
  <si>
    <t>05-171221-163</t>
  </si>
  <si>
    <t>AIMAN SALEEM</t>
  </si>
  <si>
    <t>BABAR SALEEM</t>
  </si>
  <si>
    <t>37101-0714254-6</t>
  </si>
  <si>
    <t>0336-5772170</t>
  </si>
  <si>
    <t>aiman03.aps@gmail.com</t>
  </si>
  <si>
    <t>05-171221-163@student.bahria.edu.pk</t>
  </si>
  <si>
    <t>Flat# B-616, Madina Blessings , block 10A, Gulshan e Iqbal karachi.</t>
  </si>
  <si>
    <t>8/25/2025</t>
  </si>
  <si>
    <t>0322-2569498</t>
  </si>
  <si>
    <t>Army public school and college system DHAI phase 2 sector F Islamabad</t>
  </si>
  <si>
    <t>05-171221-164</t>
  </si>
  <si>
    <t>HAFSAH FAROOQ</t>
  </si>
  <si>
    <t>FAROOQ SIDDIQUI</t>
  </si>
  <si>
    <t>42501-4330504-4</t>
  </si>
  <si>
    <t>10/29/2003</t>
  </si>
  <si>
    <t>0320-2440060</t>
  </si>
  <si>
    <t>farooqhafsa95@gmail.com</t>
  </si>
  <si>
    <t>05-171221-164@student.bahria.edu.pk</t>
  </si>
  <si>
    <t>H.no 2/6, tower#1, Nhs phase#4, karsaz</t>
  </si>
  <si>
    <t>0336-3232348</t>
  </si>
  <si>
    <t>Army Public college</t>
  </si>
  <si>
    <t>05-171221-165</t>
  </si>
  <si>
    <t>VARISHA NASIR</t>
  </si>
  <si>
    <t>NASIR MEHMOOD</t>
  </si>
  <si>
    <t>41103-2734622-0</t>
  </si>
  <si>
    <t>0336-0209203</t>
  </si>
  <si>
    <t>varishanasir0321@gmail.com</t>
  </si>
  <si>
    <t>05-171221-165@student.bahria.edu.pk</t>
  </si>
  <si>
    <t>House no#B112
Block 15 Gulistan-e-Jauhar, karachi</t>
  </si>
  <si>
    <t>0300-8250240</t>
  </si>
  <si>
    <t>0332-1137693</t>
  </si>
  <si>
    <t>city grammer school and college</t>
  </si>
  <si>
    <t>05-171221-166</t>
  </si>
  <si>
    <t>HARIS ASIF</t>
  </si>
  <si>
    <t>42101-6114453-5</t>
  </si>
  <si>
    <t>11/14/2002</t>
  </si>
  <si>
    <t>0331-3347656</t>
  </si>
  <si>
    <t>asifharis35@gmail.com</t>
  </si>
  <si>
    <t>05-171221-166@student.bahria.edu.pk</t>
  </si>
  <si>
    <t>Parina pride apartment 
Muhammad Ali society 
Tipu sultan road</t>
  </si>
  <si>
    <t>1/16/2023</t>
  </si>
  <si>
    <t>0321-8992957</t>
  </si>
  <si>
    <t>67.22</t>
  </si>
  <si>
    <t>05-171221-167</t>
  </si>
  <si>
    <t>ALISHBA ALI</t>
  </si>
  <si>
    <t>ZULFIQAR ALI</t>
  </si>
  <si>
    <t>41303-3689513-6</t>
  </si>
  <si>
    <t>12/28/2000</t>
  </si>
  <si>
    <t>0300-9297153</t>
  </si>
  <si>
    <t>alishbaali323@gmail.com</t>
  </si>
  <si>
    <t>05-171221-167@student.bahria.edu.pk</t>
  </si>
  <si>
    <t>Pia housing society gate2 Gulistane Johar block 9 street B4 house no b279 karachi</t>
  </si>
  <si>
    <t>0300-8209759</t>
  </si>
  <si>
    <t>05-171221-168</t>
  </si>
  <si>
    <t>HIBA IRSHAD</t>
  </si>
  <si>
    <t>IRSHAD ULLAH KHAN</t>
  </si>
  <si>
    <t>42101-1304016-8</t>
  </si>
  <si>
    <t>3/7/2002</t>
  </si>
  <si>
    <t>0315-1138369</t>
  </si>
  <si>
    <t>hibairshad07@gmail.com</t>
  </si>
  <si>
    <t>05-171221-168@student.bahria.edu.pk</t>
  </si>
  <si>
    <t>A-35 Block S North nazimabad Karachi
House</t>
  </si>
  <si>
    <t>7/4/2022</t>
  </si>
  <si>
    <t>0315-2965240</t>
  </si>
  <si>
    <t>0331-3160874</t>
  </si>
  <si>
    <t>78.27</t>
  </si>
  <si>
    <t>05-171221-169</t>
  </si>
  <si>
    <t>SOHAYMA YAHYA KAMDAR</t>
  </si>
  <si>
    <t>YAHYA KAMDAR</t>
  </si>
  <si>
    <t>42201-6209668-4</t>
  </si>
  <si>
    <t>0321-8724663</t>
  </si>
  <si>
    <t>sohayma.kamdar@gmail.com</t>
  </si>
  <si>
    <t>05-171221-169@student.bahria.edu.pk</t>
  </si>
  <si>
    <t>171 A block adamjeenagar tipu sultan road near makkah masjid karachi pakistan</t>
  </si>
  <si>
    <t>DHACSS COLLEGE FOR WOMEN</t>
  </si>
  <si>
    <t>05-171221-172</t>
  </si>
  <si>
    <t>ZAINAB FATIMA MEWAWALA</t>
  </si>
  <si>
    <t>RIAZ HUSSAIN</t>
  </si>
  <si>
    <t>42201-9437345-8</t>
  </si>
  <si>
    <t>0333-8043400</t>
  </si>
  <si>
    <t>zainfati67@gmail.com</t>
  </si>
  <si>
    <t>05-171221-172@student.bahria.edu.pk</t>
  </si>
  <si>
    <t>Fortune Homes b9 2nd floor, Block 3 PECHS, Karachi</t>
  </si>
  <si>
    <t>05-171221-173</t>
  </si>
  <si>
    <t>KASHAF WAHAB</t>
  </si>
  <si>
    <t>FAZAL WAHAB</t>
  </si>
  <si>
    <t>42000-8569406-0</t>
  </si>
  <si>
    <t>6/10/2002</t>
  </si>
  <si>
    <t>0340-8734349</t>
  </si>
  <si>
    <t>faisalwahab256@gmail.com</t>
  </si>
  <si>
    <t>05-171221-173@student.bahria.edu.pk</t>
  </si>
  <si>
    <t>144/13 majeed sre stadium road karachi dalmia</t>
  </si>
  <si>
    <t>MALAKAND P AREA</t>
  </si>
  <si>
    <t>05-171221-174</t>
  </si>
  <si>
    <t>AIMAL RASHID</t>
  </si>
  <si>
    <t>SYED ABDUL RASHID</t>
  </si>
  <si>
    <t>42201-8516522-4</t>
  </si>
  <si>
    <t>6/22/2003</t>
  </si>
  <si>
    <t>0335-3446622</t>
  </si>
  <si>
    <t>aimalrashid0@gmail.com</t>
  </si>
  <si>
    <t>05-171221-174@student.bahria.edu.pk</t>
  </si>
  <si>
    <t>House No.A61,Block 13-A,Gulshan-e-Iqbal</t>
  </si>
  <si>
    <t>05-171221-175</t>
  </si>
  <si>
    <t>LIAQUAT ALI</t>
  </si>
  <si>
    <t>42101-3069762-2</t>
  </si>
  <si>
    <t>4/7/2002</t>
  </si>
  <si>
    <t>0318-2633489</t>
  </si>
  <si>
    <t>ayeshaliaquat007@gmail.com</t>
  </si>
  <si>
    <t>05-171221-175@student.bahria.edu.pk</t>
  </si>
  <si>
    <t>B-549,BLOCK -2 , BHANGORIA TOWN FEDERAL 'B' AREA KARACHI.CENTRAL.</t>
  </si>
  <si>
    <t>0314-2230075</t>
  </si>
  <si>
    <t>0316-2101158</t>
  </si>
  <si>
    <t>SIR SYED GOVT.GIRLS COLLEGE</t>
  </si>
  <si>
    <t>05-171221-176</t>
  </si>
  <si>
    <t>MUNEEBA IQBAL</t>
  </si>
  <si>
    <t>MUHAMMAD IQBAL QURESHI</t>
  </si>
  <si>
    <t>42201-2142545-4</t>
  </si>
  <si>
    <t>0315-2389469</t>
  </si>
  <si>
    <t>catlover26@mail.com</t>
  </si>
  <si>
    <t>05-171221-176@student.bahria.edu.pk</t>
  </si>
  <si>
    <t>C-261, Street 7, Darusalam Cooperative Housing Society
C-261, Street 7, Darusalam Cooperative Housing Society</t>
  </si>
  <si>
    <t>0322-8437020</t>
  </si>
  <si>
    <t>0322-8434891</t>
  </si>
  <si>
    <t>Beaconhouse College Campus</t>
  </si>
  <si>
    <t>05-171221-177</t>
  </si>
  <si>
    <t>AYESHA AYUB</t>
  </si>
  <si>
    <t>MUHAMMAD AYUB</t>
  </si>
  <si>
    <t>42401-9264751-0</t>
  </si>
  <si>
    <t>3/14/2004</t>
  </si>
  <si>
    <t>0335-3096052</t>
  </si>
  <si>
    <t>aayub3772@gmail.com</t>
  </si>
  <si>
    <t>05-171221-177@student.bahria.edu.pk</t>
  </si>
  <si>
    <t>A-224, Long Life Bungalows, Gulistan e Johar, Block 17, Karachi.</t>
  </si>
  <si>
    <t>0322-2251673</t>
  </si>
  <si>
    <t>Bahria College Karachi</t>
  </si>
  <si>
    <t>05-171221-178</t>
  </si>
  <si>
    <t>RIDHA AHMED</t>
  </si>
  <si>
    <t>42201-5017464-0</t>
  </si>
  <si>
    <t>3/22/2002</t>
  </si>
  <si>
    <t>0313-7885000</t>
  </si>
  <si>
    <t>ridhaahmed085@gmail.com</t>
  </si>
  <si>
    <t>05-171221-178@student.bahria.edu.pk</t>
  </si>
  <si>
    <t>House number 124 Amir khusro near kamal park</t>
  </si>
  <si>
    <t>0313-6995000</t>
  </si>
  <si>
    <t>05-171221-179</t>
  </si>
  <si>
    <t>HAMNA KHAN</t>
  </si>
  <si>
    <t>MUHAMMAD KHAN</t>
  </si>
  <si>
    <t>42501-5468678-4</t>
  </si>
  <si>
    <t>7/14/2002</t>
  </si>
  <si>
    <t>0349-2001837</t>
  </si>
  <si>
    <t>hammna14@gmail.com</t>
  </si>
  <si>
    <t>05-171221-179@student.bahria.edu.pk</t>
  </si>
  <si>
    <t>E13/2 larkana lines malir cantt</t>
  </si>
  <si>
    <t>Village and post office dolat pur tehsil pind Dadan khan district Jhelum</t>
  </si>
  <si>
    <t>0347-2160797</t>
  </si>
  <si>
    <t>0341-0211037</t>
  </si>
  <si>
    <t>Government degree college Malir Cantt</t>
  </si>
  <si>
    <t>72.36</t>
  </si>
  <si>
    <t>05-171221-180</t>
  </si>
  <si>
    <t>EMAAN FATIMA</t>
  </si>
  <si>
    <t>MANSOOR AHMED ISHAQ</t>
  </si>
  <si>
    <t>42301-2551799-2</t>
  </si>
  <si>
    <t>4/21/2004</t>
  </si>
  <si>
    <t>0336-2115529</t>
  </si>
  <si>
    <t>emmafatima21@gmail.com</t>
  </si>
  <si>
    <t>05-171221-180@student.bahria.edu.pk</t>
  </si>
  <si>
    <t>house no 1171, street no 26b, mehmoodabad no 5, karachi</t>
  </si>
  <si>
    <t>0303-2699974</t>
  </si>
  <si>
    <t>05-171221-181</t>
  </si>
  <si>
    <t>MURRIUM FATIMA</t>
  </si>
  <si>
    <t>MUSTAFA KAMAL</t>
  </si>
  <si>
    <t>42301-6522633-6</t>
  </si>
  <si>
    <t>10/18/2001</t>
  </si>
  <si>
    <t>0331-8978329</t>
  </si>
  <si>
    <t>murriumkamalpasha13@yahoo.com</t>
  </si>
  <si>
    <t>05-171221-181@student.bahria.edu.pk</t>
  </si>
  <si>
    <t>T2 G3 NHS Karsaz shahra e faisal Karachi</t>
  </si>
  <si>
    <t>0345-3301144</t>
  </si>
  <si>
    <t>0302-7950667</t>
  </si>
  <si>
    <t>BCK</t>
  </si>
  <si>
    <t>05-171221-182</t>
  </si>
  <si>
    <t>MASUMA SOHAIL</t>
  </si>
  <si>
    <t>SOHAIL MUTTAQI</t>
  </si>
  <si>
    <t>42201-0342166-2</t>
  </si>
  <si>
    <t>0335-2827565</t>
  </si>
  <si>
    <t>masumamuttaqi@gmail.com</t>
  </si>
  <si>
    <t>05-171221-182@student.bahria.edu.pk</t>
  </si>
  <si>
    <t>Flat B1, Amena Hahim Terrace, Bussiness recorder road, karachi east.</t>
  </si>
  <si>
    <t>0336-8329056</t>
  </si>
  <si>
    <t>0336-3010544</t>
  </si>
  <si>
    <t>KAUTHAR COLLEGE FOR WOMEN, ISLAMABAD</t>
  </si>
  <si>
    <t>05-171221-183</t>
  </si>
  <si>
    <t>KAINAT MARYEM</t>
  </si>
  <si>
    <t>42101-2041198-0</t>
  </si>
  <si>
    <t>11/10/2002</t>
  </si>
  <si>
    <t>0343-2466076</t>
  </si>
  <si>
    <t>kainatmaryem3@gmail.com</t>
  </si>
  <si>
    <t>05-171221-183@student.bahria.edu.pk</t>
  </si>
  <si>
    <t>132/05 Majeed SRE Dalmian Karachi</t>
  </si>
  <si>
    <t>MANDI BAHAUDDIN</t>
  </si>
  <si>
    <t>Bahria college Majeed SRE</t>
  </si>
  <si>
    <t>05-171221-184</t>
  </si>
  <si>
    <t>AEMAN BIBI</t>
  </si>
  <si>
    <t>SYED KARAMAT ALI SHAH</t>
  </si>
  <si>
    <t>42301-4705738-0</t>
  </si>
  <si>
    <t>2/20/2005</t>
  </si>
  <si>
    <t>0348-3475984</t>
  </si>
  <si>
    <t>aemansyed05@gmail.com</t>
  </si>
  <si>
    <t>05-171221-184@student.bahria.edu.pk</t>
  </si>
  <si>
    <t>Wali Muhammad Hassan Ali Road, Gali No 3, Jummabad, Chakiwara, Lyari, Karachi</t>
  </si>
  <si>
    <t>0322-2774256</t>
  </si>
  <si>
    <t>Sir Syed Girls Government College</t>
  </si>
  <si>
    <t>05-171221-185</t>
  </si>
  <si>
    <t>HAFSAH SIDDIQUI</t>
  </si>
  <si>
    <t>AHMED MUJEEB SIDDIQUI</t>
  </si>
  <si>
    <t>42301-3751015-2</t>
  </si>
  <si>
    <t>12/9/2002</t>
  </si>
  <si>
    <t>0331-3996468</t>
  </si>
  <si>
    <t>haffu.1309@gmail.com</t>
  </si>
  <si>
    <t>05-171221-185@student.bahria.edu.pk</t>
  </si>
  <si>
    <t>36-C, 2nd floor, 8th baddar commercial street, phase 5, dha, karachi.</t>
  </si>
  <si>
    <t>0334-1688310</t>
  </si>
  <si>
    <t>Dhacss College For Women(phase 8)</t>
  </si>
  <si>
    <t>89.09</t>
  </si>
  <si>
    <t>05-171221-186</t>
  </si>
  <si>
    <t>ISHA MUHAMMAD JAMEEL</t>
  </si>
  <si>
    <t>MUHAMMAD JAMEEL</t>
  </si>
  <si>
    <t>42301-6847596-4</t>
  </si>
  <si>
    <t>0323-2812558</t>
  </si>
  <si>
    <t>ishajameel2003@gmail.com</t>
  </si>
  <si>
    <t>05-171221-186@student.bahria.edu.pk</t>
  </si>
  <si>
    <t>flat no 203,Ridah homes,near blue ribbon bakers,at the street of adamjee science college,garden east karachi</t>
  </si>
  <si>
    <t>0323-2133104</t>
  </si>
  <si>
    <t>0323-2812527</t>
  </si>
  <si>
    <t>Tabanis college</t>
  </si>
  <si>
    <t>05-171221-187</t>
  </si>
  <si>
    <t>MARYAM BI BI</t>
  </si>
  <si>
    <t>ABDUL HAMID</t>
  </si>
  <si>
    <t>33105-8658398-4</t>
  </si>
  <si>
    <t>4/1/2002</t>
  </si>
  <si>
    <t>0334-3872552</t>
  </si>
  <si>
    <t>maryumhameed10@gmail.com</t>
  </si>
  <si>
    <t>05-171221-187@student.bahria.edu.pk</t>
  </si>
  <si>
    <t>HOUSE NO#R-30 PINK RESIDENCY BLOCK 8/A GULISTAN E JAUHAR,KARACHI</t>
  </si>
  <si>
    <t>0334-3043837</t>
  </si>
  <si>
    <t>ARMY PUBLIC COLLEGE SADDAR,KARACHI</t>
  </si>
  <si>
    <t>05-171221-188</t>
  </si>
  <si>
    <t>AIMAN RIAZ</t>
  </si>
  <si>
    <t>MUHAMMAD RIAZ</t>
  </si>
  <si>
    <t>42201-8549201-6</t>
  </si>
  <si>
    <t>6/13/2002</t>
  </si>
  <si>
    <t>0345-2979608</t>
  </si>
  <si>
    <t>aimanriaz136@gmail.com</t>
  </si>
  <si>
    <t>05-171221-188@student.bahria.edu.pk</t>
  </si>
  <si>
    <t>4/549 Shah Faisal Colony,Karachi</t>
  </si>
  <si>
    <t>FAZAIA DEGREE COLLEGE FAISAL</t>
  </si>
  <si>
    <t>05-171221-189</t>
  </si>
  <si>
    <t>RAHMEEN</t>
  </si>
  <si>
    <t>RIAZ AHMED</t>
  </si>
  <si>
    <t>42201-4448805-2</t>
  </si>
  <si>
    <t>0332-3438141</t>
  </si>
  <si>
    <t>rahmeenriaz16@gmail.com</t>
  </si>
  <si>
    <t>05-171221-189@student.bahria.edu.pk</t>
  </si>
  <si>
    <t>Flat no 3-A Falcon plaza extension DCHS plot no.9</t>
  </si>
  <si>
    <t>0321-2085006</t>
  </si>
  <si>
    <t>Ncr CET college</t>
  </si>
  <si>
    <t>05-171221-190</t>
  </si>
  <si>
    <t>AMINA MUDASSAR</t>
  </si>
  <si>
    <t>MUDASSAR KHURSHID</t>
  </si>
  <si>
    <t>81101-6354562-2</t>
  </si>
  <si>
    <t>11/27/2002</t>
  </si>
  <si>
    <t>0348-6884324</t>
  </si>
  <si>
    <t>aminabarnala@gmail.com</t>
  </si>
  <si>
    <t>05-171221-190@student.bahria.edu.pk</t>
  </si>
  <si>
    <t>House no E-14/6 NORE 4</t>
  </si>
  <si>
    <t>BHIMBER</t>
  </si>
  <si>
    <t>0333-4178757</t>
  </si>
  <si>
    <t>Bahria college Karsaz Karachi</t>
  </si>
  <si>
    <t>85.73</t>
  </si>
  <si>
    <t>0321-8267810</t>
  </si>
  <si>
    <t>Public school and college jutial</t>
  </si>
  <si>
    <t>05-171221-192</t>
  </si>
  <si>
    <t>ATIKA MOOSA</t>
  </si>
  <si>
    <t>MUHAMMAD MOOSA</t>
  </si>
  <si>
    <t>42101-1608249-0</t>
  </si>
  <si>
    <t>10/15/2004</t>
  </si>
  <si>
    <t>0315-2545006</t>
  </si>
  <si>
    <t>hareatika@gmail.com</t>
  </si>
  <si>
    <t>05-171221-192@student.bahria.edu.pk</t>
  </si>
  <si>
    <t>R891 Block 17 FB Area Karachi</t>
  </si>
  <si>
    <t>0321-2293593</t>
  </si>
  <si>
    <t>05-171221-193</t>
  </si>
  <si>
    <t>ANUM ASAD</t>
  </si>
  <si>
    <t>ASADULLAH AFTAB</t>
  </si>
  <si>
    <t>42201-4244844-8</t>
  </si>
  <si>
    <t>11/26/2003</t>
  </si>
  <si>
    <t>0333-2244108</t>
  </si>
  <si>
    <t>anumasad021@gmail.com</t>
  </si>
  <si>
    <t>05-171221-193@student.bahria.edu.pk</t>
  </si>
  <si>
    <t>243 DMCHS Karachi</t>
  </si>
  <si>
    <t>0333-3408242</t>
  </si>
  <si>
    <t>DHACSS for women</t>
  </si>
  <si>
    <t>05-171221-194</t>
  </si>
  <si>
    <t>HUMA AZIZ</t>
  </si>
  <si>
    <t>ABDUL AZIZ AHMED</t>
  </si>
  <si>
    <t>42201-2908885-4</t>
  </si>
  <si>
    <t>4/24/2002</t>
  </si>
  <si>
    <t>0347-1670856</t>
  </si>
  <si>
    <t>humaaziz581@gmail.com</t>
  </si>
  <si>
    <t>05-171221-194@student.bahria.edu.pk</t>
  </si>
  <si>
    <t>House C-409 Block-11 Gulistan-e-Jauhar Karachi(East).</t>
  </si>
  <si>
    <t>0300-2200581</t>
  </si>
  <si>
    <t>0341-1211981</t>
  </si>
  <si>
    <t>BAHRIA COLLEGE KARACHI NORE-1</t>
  </si>
  <si>
    <t>64.82</t>
  </si>
  <si>
    <t>05-171221-195</t>
  </si>
  <si>
    <t>BASHAIR FATIMA</t>
  </si>
  <si>
    <t>ZAKIR AHMED</t>
  </si>
  <si>
    <t>42101-5900254-0</t>
  </si>
  <si>
    <t>10/19/2003</t>
  </si>
  <si>
    <t>0335-2984228</t>
  </si>
  <si>
    <t>bashairfnew@gmail.com</t>
  </si>
  <si>
    <t>05-171221-195@student.bahria.edu.pk</t>
  </si>
  <si>
    <t>B238 block 13 fb area karachi</t>
  </si>
  <si>
    <t>0331-4402000</t>
  </si>
  <si>
    <t>DHACSS COLLEGE FOR WOMEN (INTERMEDIATE)</t>
  </si>
  <si>
    <t>05-171221-196</t>
  </si>
  <si>
    <t>IMAAN</t>
  </si>
  <si>
    <t>MUHAMMAD HUSSAIN PATNI</t>
  </si>
  <si>
    <t>42000-9458031-0</t>
  </si>
  <si>
    <t>4/28/2004</t>
  </si>
  <si>
    <t>0324-2900520</t>
  </si>
  <si>
    <t>emaanhussain556@gmail.com</t>
  </si>
  <si>
    <t>05-171221-196@student.bahria.edu.pk</t>
  </si>
  <si>
    <t>House no 1735/441, Anjam colony, Baldia town, Karachi</t>
  </si>
  <si>
    <t>0333-2199354</t>
  </si>
  <si>
    <t>69.91</t>
  </si>
  <si>
    <t>0302-2978289</t>
  </si>
  <si>
    <t>0335-2759594</t>
  </si>
  <si>
    <t>Bahria College Karsaz, Karachi</t>
  </si>
  <si>
    <t>05-171221-198</t>
  </si>
  <si>
    <t>HIBA SALEEM CHANDNA</t>
  </si>
  <si>
    <t>SALEEM AHMED CHANDNA</t>
  </si>
  <si>
    <t>42201-0159659-8</t>
  </si>
  <si>
    <t>0300-2253487</t>
  </si>
  <si>
    <t>hiba.chandna1@gmail.com</t>
  </si>
  <si>
    <t>05-171221-198@student.bahria.edu.pk</t>
  </si>
  <si>
    <t>D1 block 1 KAECHS Baloch Colony Khwaja Moinuddin Road</t>
  </si>
  <si>
    <t>0300-8253487</t>
  </si>
  <si>
    <t>0335-3253400</t>
  </si>
  <si>
    <t>Cedar college</t>
  </si>
  <si>
    <t>05-171221-199</t>
  </si>
  <si>
    <t>NABIHA SIDDIQUI</t>
  </si>
  <si>
    <t>KHURSHID AHMED SIDDIQUI</t>
  </si>
  <si>
    <t>42101-1484493-2</t>
  </si>
  <si>
    <t>0336-3736448</t>
  </si>
  <si>
    <t>nabihasidd@gmail.com</t>
  </si>
  <si>
    <t>05-171221-199@student.bahria.edu.pk</t>
  </si>
  <si>
    <t>A-21 Govt. Cooperative housing society sector 16-A scheme 33, Gulzar-e-Hijri.</t>
  </si>
  <si>
    <t>0333-2197487</t>
  </si>
  <si>
    <t>0334-3756073</t>
  </si>
  <si>
    <t>Pakturk maarif international schools and colleges</t>
  </si>
  <si>
    <t>61.09</t>
  </si>
  <si>
    <t>05-171221-200</t>
  </si>
  <si>
    <t>GHAZALA QASIM</t>
  </si>
  <si>
    <t>42201-4733260-8</t>
  </si>
  <si>
    <t>3/6/2003</t>
  </si>
  <si>
    <t>0320-2083950</t>
  </si>
  <si>
    <t>ghazalaqasim50@gmail.com</t>
  </si>
  <si>
    <t>05-171221-200@student.bahria.edu.pk</t>
  </si>
  <si>
    <t>Plot no 278 street no 6 second floor mujahid colony dalmia Karachi</t>
  </si>
  <si>
    <t>Plot no E-12 street no 5 first floor  mujahid colony dalmia Karachi</t>
  </si>
  <si>
    <t>0331-3375741</t>
  </si>
  <si>
    <t>0306-2638545</t>
  </si>
  <si>
    <t>05-171221-201</t>
  </si>
  <si>
    <t>FAZLA FAIZ</t>
  </si>
  <si>
    <t>ADNAN FAIZ</t>
  </si>
  <si>
    <t>42201-2143368-6</t>
  </si>
  <si>
    <t>8/6/2001</t>
  </si>
  <si>
    <t>0300-2504560</t>
  </si>
  <si>
    <t>fazlafaiz20@gmail.com</t>
  </si>
  <si>
    <t>05-171221-201@student.bahria.edu.pk</t>
  </si>
  <si>
    <t>S-27 3rd street phase 7 extension near Fatima masjid, DHA, Karachi</t>
  </si>
  <si>
    <t>St. Joseph’s college for women.</t>
  </si>
  <si>
    <t>53.55</t>
  </si>
  <si>
    <t>05-171221-202</t>
  </si>
  <si>
    <t>MARYAM KAMRAN</t>
  </si>
  <si>
    <t>MOHAMMAD KAMRAN</t>
  </si>
  <si>
    <t>42301-7960883-8</t>
  </si>
  <si>
    <t>9/22/2001</t>
  </si>
  <si>
    <t>0336-2846780</t>
  </si>
  <si>
    <t>maryamkamran.1000@gmail.com</t>
  </si>
  <si>
    <t>05-171221-202@student.bahria.edu.pk</t>
  </si>
  <si>
    <t>C-6, Data Garden near Kanzul Iman Masjid, Gurumandir Karachi</t>
  </si>
  <si>
    <t>5/25/2022</t>
  </si>
  <si>
    <t>0316-2534698</t>
  </si>
  <si>
    <t>Highbrow College</t>
  </si>
  <si>
    <t>05-171221-203</t>
  </si>
  <si>
    <t>AATQA UROOJ</t>
  </si>
  <si>
    <t>MUMTAZ AHMED</t>
  </si>
  <si>
    <t>37302-7285094-2</t>
  </si>
  <si>
    <t>7/20/2001</t>
  </si>
  <si>
    <t>0344-8308219</t>
  </si>
  <si>
    <t>atikaarooj375@gmail.com</t>
  </si>
  <si>
    <t>05-171221-203@student.bahria.edu.pk</t>
  </si>
  <si>
    <t>House no # 271, Block CPO 23, Hanif S.R.E, PNS Karsaz, Karachi.</t>
  </si>
  <si>
    <t>05-171221-204</t>
  </si>
  <si>
    <t>KHOULA FAROOQUI</t>
  </si>
  <si>
    <t>RAHAT ULLAH FAROOQUI</t>
  </si>
  <si>
    <t>42201-0862380-0</t>
  </si>
  <si>
    <t>8/8/2003</t>
  </si>
  <si>
    <t>0337-0300010</t>
  </si>
  <si>
    <t>khoula.farooque@gmail.com</t>
  </si>
  <si>
    <t>05-171221-204@student.bahria.edu.pk</t>
  </si>
  <si>
    <t>10/23 A Model Colony</t>
  </si>
  <si>
    <t>0313-8159707</t>
  </si>
  <si>
    <t>0336-2194904</t>
  </si>
  <si>
    <t>Hawwa Jee Girls College</t>
  </si>
  <si>
    <t>05-171221-205</t>
  </si>
  <si>
    <t>BATOOL ZEHRA ZAKI</t>
  </si>
  <si>
    <t>FARHAT ZAKI</t>
  </si>
  <si>
    <t>42201-6180016-8</t>
  </si>
  <si>
    <t>0316-1107178</t>
  </si>
  <si>
    <t>bat.zaki47@gmail.com</t>
  </si>
  <si>
    <t>05-171221-205@student.bahria.edu.pk</t>
  </si>
  <si>
    <t>HOUSE # B-16, SECTOR W-1, GULSHAN E MAYMAR KARACHI</t>
  </si>
  <si>
    <t>HOUSE # 101-A SHAH FAISAL COLONY KARACHI</t>
  </si>
  <si>
    <t>0331-2100303</t>
  </si>
  <si>
    <t>0315-0979669</t>
  </si>
  <si>
    <t>0345-2163005</t>
  </si>
  <si>
    <t>Senn high school</t>
  </si>
  <si>
    <t>05-171221-207</t>
  </si>
  <si>
    <t>SUMMAIYA MUNAF</t>
  </si>
  <si>
    <t>MUHAMMAD MUNAF</t>
  </si>
  <si>
    <t>42301-2747504-6</t>
  </si>
  <si>
    <t>8/26/2002</t>
  </si>
  <si>
    <t>0336-3664096</t>
  </si>
  <si>
    <t>summaiyamunaf@gmail.com</t>
  </si>
  <si>
    <t>05-171221-207@student.bahria.edu.pk</t>
  </si>
  <si>
    <t>afshan appartment block F, 1st floor, flat f-111 garden east, soldier bazaar, karachi.</t>
  </si>
  <si>
    <t>6/3/2022</t>
  </si>
  <si>
    <t>0321-2404987</t>
  </si>
  <si>
    <t>a level</t>
  </si>
  <si>
    <t>05-171221-208</t>
  </si>
  <si>
    <t>SYEDA IMAN BUKHARI</t>
  </si>
  <si>
    <t>SYED WAMIQ BUKHARI</t>
  </si>
  <si>
    <t>42101-4081099-2</t>
  </si>
  <si>
    <t>0345-2168070</t>
  </si>
  <si>
    <t>syedaimanbukhari@gmail.com</t>
  </si>
  <si>
    <t>05-171221-208@student.bahria.edu.pk</t>
  </si>
  <si>
    <t>R-28 block 18, Samnabad FB Area , Karachi.</t>
  </si>
  <si>
    <t>0331-2122930</t>
  </si>
  <si>
    <t>0321-2150098</t>
  </si>
  <si>
    <t>Khatoon e Pakistan Govt College for women</t>
  </si>
  <si>
    <t>05-171221-209</t>
  </si>
  <si>
    <t>LAIBA ZEESHAN</t>
  </si>
  <si>
    <t>MUHAMMAD ZEESHAN ALI</t>
  </si>
  <si>
    <t>42201-7605757-0</t>
  </si>
  <si>
    <t>8/21/2003</t>
  </si>
  <si>
    <t>0334-3325161</t>
  </si>
  <si>
    <t>zeeshanlaiba.21@gmail.com</t>
  </si>
  <si>
    <t>05-171221-209@student.bahria.edu.pk</t>
  </si>
  <si>
    <t>Central Government Cooperative Housing Society ,house no. B19 , block 10A,Gulshan-e-Iqbal, Karachi, Karachi City, Sindh</t>
  </si>
  <si>
    <t>0334-4548567</t>
  </si>
  <si>
    <t>69.09</t>
  </si>
  <si>
    <t>05-171221-210</t>
  </si>
  <si>
    <t>NISHA ALI</t>
  </si>
  <si>
    <t>42101-1779375-6</t>
  </si>
  <si>
    <t>11/6/2002</t>
  </si>
  <si>
    <t>0312-8858957</t>
  </si>
  <si>
    <t>niishaa999@gmail.com</t>
  </si>
  <si>
    <t>05-171221-210@student.bahria.edu.pk</t>
  </si>
  <si>
    <t>nazimabad no 2 G 5/3</t>
  </si>
  <si>
    <t>39</t>
  </si>
  <si>
    <t>0300-2244753</t>
  </si>
  <si>
    <t>0335-2431346</t>
  </si>
  <si>
    <t>govt degree college for women</t>
  </si>
  <si>
    <t>05-171221-211</t>
  </si>
  <si>
    <t>MOHADDISA</t>
  </si>
  <si>
    <t>42201-2202962-6</t>
  </si>
  <si>
    <t>0312-2265636</t>
  </si>
  <si>
    <t>mohaddisaali2003@gmail.com</t>
  </si>
  <si>
    <t>05-171221-211@student.bahria.edu.pk</t>
  </si>
  <si>
    <t>Flat no 4, 2nd floor, Kashan-e-naseema building, Soldier Bazar no 1, Karachi</t>
  </si>
  <si>
    <t>0345-2306980</t>
  </si>
  <si>
    <t>Fatmiyah girls college</t>
  </si>
  <si>
    <t>94.82</t>
  </si>
  <si>
    <t>05-171221-212</t>
  </si>
  <si>
    <t>ANIQA ZAHID</t>
  </si>
  <si>
    <t>CHOUDHRY MUHAMMAD ZAHID BASHIR</t>
  </si>
  <si>
    <t>42201-1635108-2</t>
  </si>
  <si>
    <t>0334-2189888</t>
  </si>
  <si>
    <t>aniqazahid8@gmail.com</t>
  </si>
  <si>
    <t>05-171221-212@student.bahria.edu.pk</t>
  </si>
  <si>
    <t>House no.52/2, 14th street, main khyaban e Hilal, phase 6, DHA</t>
  </si>
  <si>
    <t>0333-2132911</t>
  </si>
  <si>
    <t>0321-3319077</t>
  </si>
  <si>
    <t>66.67</t>
  </si>
  <si>
    <t>05-171221-213</t>
  </si>
  <si>
    <t>MINHAL FARID</t>
  </si>
  <si>
    <t>TAHZEEB FARID</t>
  </si>
  <si>
    <t>42301-5333213-8</t>
  </si>
  <si>
    <t>12/2/2002</t>
  </si>
  <si>
    <t>0324-2457328</t>
  </si>
  <si>
    <t>minhalf02@gmail.com</t>
  </si>
  <si>
    <t>05-171221-213@student.bahria.edu.pk</t>
  </si>
  <si>
    <t>3rd floor, zaibunissa manzil, lala dhana street, gazdarad, saddar, karachi</t>
  </si>
  <si>
    <t>0300-2297185</t>
  </si>
  <si>
    <t>0308-2186905</t>
  </si>
  <si>
    <t>Habib Girls College</t>
  </si>
  <si>
    <t>05-171221-214</t>
  </si>
  <si>
    <t>REHMEEN ZAHOOR</t>
  </si>
  <si>
    <t>ZAHOOR AHMED</t>
  </si>
  <si>
    <t>42101-6112042-8</t>
  </si>
  <si>
    <t>3/7/2003</t>
  </si>
  <si>
    <t>0301-8777945</t>
  </si>
  <si>
    <t>rehmenzahoor@gmail.com</t>
  </si>
  <si>
    <t>05-171221-214@student.bahria.edu.pk</t>
  </si>
  <si>
    <t>5/460, LIAQUATABAD, KARACHI, PAKISTAN.</t>
  </si>
  <si>
    <t>12/29/2025</t>
  </si>
  <si>
    <t>APWA GOVT.COLLEGE FOR WOMEN KARIMABAD</t>
  </si>
  <si>
    <t>05-171221-215</t>
  </si>
  <si>
    <t>MARYAM IFTIKHAR</t>
  </si>
  <si>
    <t>IFTIKHAR AHMED</t>
  </si>
  <si>
    <t>44103-7007695-8</t>
  </si>
  <si>
    <t>11/25/2002</t>
  </si>
  <si>
    <t>0335-1298853</t>
  </si>
  <si>
    <t>maryamiftikhar2002@gmail.com</t>
  </si>
  <si>
    <t>05-171221-215@student.bahria.edu.pk</t>
  </si>
  <si>
    <t>2b Block 106 Askari 5 Malircantt Karachi</t>
  </si>
  <si>
    <t>0335-2802944</t>
  </si>
  <si>
    <t>62.91</t>
  </si>
  <si>
    <t>0331-2129163</t>
  </si>
  <si>
    <t>0336-3386280</t>
  </si>
  <si>
    <t>05-171221-217</t>
  </si>
  <si>
    <t>ZINNIA KHAN</t>
  </si>
  <si>
    <t>NOMAN UL HAQUE KHAN</t>
  </si>
  <si>
    <t>42301-6651468-4</t>
  </si>
  <si>
    <t>0332-3780487</t>
  </si>
  <si>
    <t>14.zinniak@gmail.com</t>
  </si>
  <si>
    <t>05-171221-217@student.bahria.edu.pk</t>
  </si>
  <si>
    <t>C500,Chappal Bright homes, Clifton Block 7, Karachi</t>
  </si>
  <si>
    <t>0321-2012000</t>
  </si>
  <si>
    <t>0334-2087934</t>
  </si>
  <si>
    <t>Kinnaird College For Women</t>
  </si>
  <si>
    <t>05-171221-218</t>
  </si>
  <si>
    <t>SIMRAH KHAN</t>
  </si>
  <si>
    <t>YOUNUS ALI KHAN</t>
  </si>
  <si>
    <t>42101-8692339-6</t>
  </si>
  <si>
    <t>2/9/2004</t>
  </si>
  <si>
    <t>0342-3339000</t>
  </si>
  <si>
    <t>simrahkhan59@gmail.com</t>
  </si>
  <si>
    <t>05-171221-218@student.bahria.edu.pk</t>
  </si>
  <si>
    <t>Federal.B.area, Block 4, D226 Karachi</t>
  </si>
  <si>
    <t>0345-2345675</t>
  </si>
  <si>
    <t>0345-0399909</t>
  </si>
  <si>
    <t>05-171221-219</t>
  </si>
  <si>
    <t>ALIZA LIAQUAT</t>
  </si>
  <si>
    <t>LIAQUAT ALI KHAN</t>
  </si>
  <si>
    <t>42401-5872692-8</t>
  </si>
  <si>
    <t>10/16/2003</t>
  </si>
  <si>
    <t>0300-3990845</t>
  </si>
  <si>
    <t>liaquataliza.intell@gmail.com</t>
  </si>
  <si>
    <t>05-171221-219@student.bahria.edu.pk</t>
  </si>
  <si>
    <t>House no.282, Sector"E", Qasba Colony, Karachi.</t>
  </si>
  <si>
    <t>0300-2387410</t>
  </si>
  <si>
    <t>0300-2397410</t>
  </si>
  <si>
    <t>Khatoon-e-Pakistan Govt Degree Girls College</t>
  </si>
  <si>
    <t>05-171221-220</t>
  </si>
  <si>
    <t>MIR SARWER ALI</t>
  </si>
  <si>
    <t>42201-5276065-6</t>
  </si>
  <si>
    <t>5/16/2003</t>
  </si>
  <si>
    <t>0334-2841445</t>
  </si>
  <si>
    <t>syedafizzamoosvi@gmail.com</t>
  </si>
  <si>
    <t>05-171221-220@student.bahria.edu.pk</t>
  </si>
  <si>
    <t>R-214, Block 20 FB AREA</t>
  </si>
  <si>
    <t>0321-2100346</t>
  </si>
  <si>
    <t>Shaheed e Millat govt degree college for women</t>
  </si>
  <si>
    <t>05-171221-221</t>
  </si>
  <si>
    <t>AYAT KHALID</t>
  </si>
  <si>
    <t>KHALID WAHEED</t>
  </si>
  <si>
    <t>42201-6690288-8</t>
  </si>
  <si>
    <t>3/9/2004</t>
  </si>
  <si>
    <t>0333-1351474</t>
  </si>
  <si>
    <t>ayatkhalid098@gmail.com</t>
  </si>
  <si>
    <t>05-171221-221@student.bahria.edu.pk</t>
  </si>
  <si>
    <t>C-42 Hoor Palace Gulshan-e-Iqbal block 11  main university road Karachi Pakistan</t>
  </si>
  <si>
    <t>0301-2414506</t>
  </si>
  <si>
    <t>GOV DEGREE COLLEGE SRE MAJEED STADIUM ROAD KARACHI</t>
  </si>
  <si>
    <t>05-171221-222</t>
  </si>
  <si>
    <t>AREEBA KHALID</t>
  </si>
  <si>
    <t>KHALID MEHMOOD</t>
  </si>
  <si>
    <t>42201-5735185-0</t>
  </si>
  <si>
    <t>8/27/2002</t>
  </si>
  <si>
    <t>0333-3295868</t>
  </si>
  <si>
    <t>areebakhalidmalik27@gmail.com</t>
  </si>
  <si>
    <t>05-171221-222@student.bahria.edu.pk</t>
  </si>
  <si>
    <t>House no 227 street 5A phase 5 Gulshan e Iqbal Lalazar II Dhamial Road Rawalpindi</t>
  </si>
  <si>
    <t>Village and post office buchal kalan tehsil kallar Kahar district chakwal</t>
  </si>
  <si>
    <t>CHAKWAL</t>
  </si>
  <si>
    <t>0</t>
  </si>
  <si>
    <t>Fall-2021</t>
  </si>
  <si>
    <t>05-171212-001</t>
  </si>
  <si>
    <t>FIZA MEHMOOD</t>
  </si>
  <si>
    <t>MEHMOOD</t>
  </si>
  <si>
    <t>42201-8593698-0</t>
  </si>
  <si>
    <t>0335-2683525</t>
  </si>
  <si>
    <t>fiza.mehmood22@gmail.com</t>
  </si>
  <si>
    <t>05-171212-001@student.bahria.edu.pk</t>
  </si>
  <si>
    <t>FL12/16 Gulshan-e-iqbal Block13-A</t>
  </si>
  <si>
    <t>1/14/2022</t>
  </si>
  <si>
    <t>1/21/2022</t>
  </si>
  <si>
    <t>05-171212-002</t>
  </si>
  <si>
    <t>YASHMA ASLAM</t>
  </si>
  <si>
    <t>42301-6286167-2</t>
  </si>
  <si>
    <t>0300-3507134</t>
  </si>
  <si>
    <t>yashmaaslam2003@gmail.com</t>
  </si>
  <si>
    <t>05-171212-002@student.bahria.edu.pk</t>
  </si>
  <si>
    <t>House no 204 A street 8 road 2 phase 1 malir cantt Karachi</t>
  </si>
  <si>
    <t>85.18</t>
  </si>
  <si>
    <t>05-171212-003</t>
  </si>
  <si>
    <t>ZAINA AMIR CHANDA</t>
  </si>
  <si>
    <t>AMIR CHANDA HUSSAINI</t>
  </si>
  <si>
    <t>42201-0223653-2</t>
  </si>
  <si>
    <t>0331-2043330</t>
  </si>
  <si>
    <t>zayna.chanda@gmail.com</t>
  </si>
  <si>
    <t>05-171212-003@student.bahria.edu.pk</t>
  </si>
  <si>
    <t>Gulistan e Jauhar Block 2 B15 Survey 1</t>
  </si>
  <si>
    <t>05-171212-004</t>
  </si>
  <si>
    <t>AJWA  ANWAR</t>
  </si>
  <si>
    <t>M ANWAR HAMEED</t>
  </si>
  <si>
    <t>42301-3499157-2</t>
  </si>
  <si>
    <t>4/26/2003</t>
  </si>
  <si>
    <t>0304-2164871</t>
  </si>
  <si>
    <t>ajwa20004@gmail.com</t>
  </si>
  <si>
    <t>05-171212-004@student.bahria.edu.pk</t>
  </si>
  <si>
    <t>MOQ 65/12 NORE 1 , MT Khan road Karachi</t>
  </si>
  <si>
    <t>10/10/2025</t>
  </si>
  <si>
    <t>69.73</t>
  </si>
  <si>
    <t>05-171212-005</t>
  </si>
  <si>
    <t>SYEDA AREEJ AMIR</t>
  </si>
  <si>
    <t>SYED AMIR HALEEM</t>
  </si>
  <si>
    <t>42201-2532742-8</t>
  </si>
  <si>
    <t>9/28/2001</t>
  </si>
  <si>
    <t>0300-8271757</t>
  </si>
  <si>
    <t>areejamir45@gmail.com</t>
  </si>
  <si>
    <t>05-171212-005@student.bahria.edu.pk</t>
  </si>
  <si>
    <t>Apartment No. D4, First Floor, Sunrise Apartments, Clifton, Block 1, Karachi</t>
  </si>
  <si>
    <t>11/7/2025</t>
  </si>
  <si>
    <t>Nixor College</t>
  </si>
  <si>
    <t>05-171212-006</t>
  </si>
  <si>
    <t>LAIBA EJAZ</t>
  </si>
  <si>
    <t>SHAMIM EJAZ</t>
  </si>
  <si>
    <t>61101-2961548-8</t>
  </si>
  <si>
    <t>0346-9181814</t>
  </si>
  <si>
    <t>laibaejaz022299@gmail.com</t>
  </si>
  <si>
    <t>05-171212-006@student.bahria.edu.pk</t>
  </si>
  <si>
    <t>NHS KARSAZ, PHASE-4 FLAT NO. T6-7/5, KARACHI EAST</t>
  </si>
  <si>
    <t>12/28/2021</t>
  </si>
  <si>
    <t>0333-5246813</t>
  </si>
  <si>
    <t>BAHRIA COLLEGE, NORE-1, MT KHAN ROAD, KARACHI</t>
  </si>
  <si>
    <t>05-171212-007</t>
  </si>
  <si>
    <t>KAINAT ABID</t>
  </si>
  <si>
    <t>FIDA ABID HUSSAIN</t>
  </si>
  <si>
    <t>42101-5073688-8</t>
  </si>
  <si>
    <t>0303-2233243</t>
  </si>
  <si>
    <t>kainat.abid1245@gmail.com</t>
  </si>
  <si>
    <t>05-171212-007@student.bahria.edu.pk</t>
  </si>
  <si>
    <t>fb area dastagir block 9 house no 986</t>
  </si>
  <si>
    <t>THE CASPIAN COLLEGE</t>
  </si>
  <si>
    <t>60.91</t>
  </si>
  <si>
    <t>05-171212-008</t>
  </si>
  <si>
    <t>AISHA TAHIR</t>
  </si>
  <si>
    <t>TAHIR HUSSAIN BUTT</t>
  </si>
  <si>
    <t>42501-0398224-6</t>
  </si>
  <si>
    <t>0333-1227897</t>
  </si>
  <si>
    <t>aishaaisha111121@gmail.com</t>
  </si>
  <si>
    <t>05-171212-008@student.bahria.edu.pk</t>
  </si>
  <si>
    <t>Flat no B117 SB-8 . Salman Terrace, Old Jammia Millia Road, Karachi</t>
  </si>
  <si>
    <t>0300-2609534</t>
  </si>
  <si>
    <t>0334-3060912</t>
  </si>
  <si>
    <t>KBV CAA MODEL SCHOOLS AND COLLEGE</t>
  </si>
  <si>
    <t>73.82</t>
  </si>
  <si>
    <t>05-171212-009</t>
  </si>
  <si>
    <t>AREEBA RABBANI</t>
  </si>
  <si>
    <t>GHULAM RABBANI</t>
  </si>
  <si>
    <t>37301-2564264-4</t>
  </si>
  <si>
    <t>3/21/2002</t>
  </si>
  <si>
    <t>0304-8396364</t>
  </si>
  <si>
    <t>areebarabbani02@gmail.com</t>
  </si>
  <si>
    <t>05-171212-009@student.bahria.edu.pk</t>
  </si>
  <si>
    <t>NKE # 3933 Plot # F-63 2nd Floor, JHANDO PARA - Shanti Nagar Street No#15, Dalmia, National Stadium Road, KARACHI.</t>
  </si>
  <si>
    <t>Village and Post Office Sanghoi, Tehsil and District Jhelum</t>
  </si>
  <si>
    <t>0347-2261067</t>
  </si>
  <si>
    <t>05-171212-010</t>
  </si>
  <si>
    <t>MISHKAAT VOHRA</t>
  </si>
  <si>
    <t>ADNAN VOHRA</t>
  </si>
  <si>
    <t>42201-0610715-6</t>
  </si>
  <si>
    <t>10/5/2003</t>
  </si>
  <si>
    <t>0335-7223256</t>
  </si>
  <si>
    <t>mishkaatvohra2003@gmail.com</t>
  </si>
  <si>
    <t>05-171212-010@student.bahria.edu.pk</t>
  </si>
  <si>
    <t>HOUSE NUMBER A442 BLOCK 5 GULSHAN E IQBAL KARACHI</t>
  </si>
  <si>
    <t>0300-8280842</t>
  </si>
  <si>
    <t>0332-3716221</t>
  </si>
  <si>
    <t>72.55</t>
  </si>
  <si>
    <t>05-171212-011</t>
  </si>
  <si>
    <t>AREEBA IMRAN</t>
  </si>
  <si>
    <t>92101-9746910-0</t>
  </si>
  <si>
    <t>6/2/2000</t>
  </si>
  <si>
    <t>0334-2455416</t>
  </si>
  <si>
    <t>areebaimran44@outlook.com</t>
  </si>
  <si>
    <t>05-171212-011@student.bahria.edu.pk</t>
  </si>
  <si>
    <t>commander heights,malir cantt area scheme 33
block B 5th floor house#512</t>
  </si>
  <si>
    <t>0314-9252411</t>
  </si>
  <si>
    <t>0306-2595136</t>
  </si>
  <si>
    <t>Army Public School Cambridge Campus</t>
  </si>
  <si>
    <t>05-171212-012</t>
  </si>
  <si>
    <t>ZARMEEN FATIMA</t>
  </si>
  <si>
    <t>ABBAS</t>
  </si>
  <si>
    <t>42301-8134237-6</t>
  </si>
  <si>
    <t>10/18/2002</t>
  </si>
  <si>
    <t>0333-2287806</t>
  </si>
  <si>
    <t>zarmeenfatima167@gmail.com</t>
  </si>
  <si>
    <t>05-171212-012@student.bahria.edu.pk</t>
  </si>
  <si>
    <t>401,The corner residency,plat no.150s opp margala motors ,Khalid bin waleed,PECHS2,Karachi.</t>
  </si>
  <si>
    <t>0337-8205879</t>
  </si>
  <si>
    <t>0332-2012688</t>
  </si>
  <si>
    <t>Fatimiyah college girls campus</t>
  </si>
  <si>
    <t>05-171212-013</t>
  </si>
  <si>
    <t>RAIHA ALVI</t>
  </si>
  <si>
    <t>ABDUL JABBAR ALVI</t>
  </si>
  <si>
    <t>42201-0393502-6</t>
  </si>
  <si>
    <t>2/9/2002</t>
  </si>
  <si>
    <t>0334-5391002</t>
  </si>
  <si>
    <t>ahoutaru@gmail.com</t>
  </si>
  <si>
    <t>05-171212-013@student.bahria.edu.pk</t>
  </si>
  <si>
    <t>CPO-17/196, Hanife S.R.E,  KARSAZ, Karachi</t>
  </si>
  <si>
    <t>Village and post office Malhowali, Pindi Gheb, Attock</t>
  </si>
  <si>
    <t>1/4/2022</t>
  </si>
  <si>
    <t>0300-9126066</t>
  </si>
  <si>
    <t>0333-0283511</t>
  </si>
  <si>
    <t>05-171212-014</t>
  </si>
  <si>
    <t>NIMRA SHAFIQUE</t>
  </si>
  <si>
    <t>MUHAMMAD SHAFIQUE</t>
  </si>
  <si>
    <t>42301-0254933-6</t>
  </si>
  <si>
    <t>4/12/2002</t>
  </si>
  <si>
    <t>0300-2596476</t>
  </si>
  <si>
    <t>nimrashafique86@gmail.com</t>
  </si>
  <si>
    <t>05-171212-014@student.bahria.edu.pk</t>
  </si>
  <si>
    <t>House no S 128 street 3 Sabir SRE near pns shifa karachi</t>
  </si>
  <si>
    <t>House no A-7 block C Gulshan e jamal pakistan railway colony karachi east</t>
  </si>
  <si>
    <t>0336-2022913</t>
  </si>
  <si>
    <t>Bahria college nore I</t>
  </si>
  <si>
    <t>69.18</t>
  </si>
  <si>
    <t>05-171212-015</t>
  </si>
  <si>
    <t>MOHAMMAD ABDURRAHMAN QURESHI</t>
  </si>
  <si>
    <t>MOHAMMAD AMIR QURESHI</t>
  </si>
  <si>
    <t>42201-9929754-9</t>
  </si>
  <si>
    <t>0332-2924086</t>
  </si>
  <si>
    <t>abdurrahmanqur95@gmail.com</t>
  </si>
  <si>
    <t>05-171212-015@student.bahria.edu.pk</t>
  </si>
  <si>
    <t>B/42, block 16, gulistan e jauhar</t>
  </si>
  <si>
    <t>E-47/1 block 7, gulshan e iqbal</t>
  </si>
  <si>
    <t>3/8/2022</t>
  </si>
  <si>
    <t>0333-3067020</t>
  </si>
  <si>
    <t>0333-2599989</t>
  </si>
  <si>
    <t>Beacon house school system</t>
  </si>
  <si>
    <t>67.5</t>
  </si>
  <si>
    <t>05-171212-016</t>
  </si>
  <si>
    <t>BILAL SHAHID</t>
  </si>
  <si>
    <t>SHAHID ALI SYED</t>
  </si>
  <si>
    <t>42201-9362320-3</t>
  </si>
  <si>
    <t>9/25/1997</t>
  </si>
  <si>
    <t>0332-2072665</t>
  </si>
  <si>
    <t>bilalshahid9798@gmail.com</t>
  </si>
  <si>
    <t>05-171212-016@student.bahria.edu.pk</t>
  </si>
  <si>
    <t>House # C-33
Rufi Fountain
Block-19
Gulistan e Johar</t>
  </si>
  <si>
    <t>10/23/2025</t>
  </si>
  <si>
    <t>1/3/2022</t>
  </si>
  <si>
    <t>0321-2911791</t>
  </si>
  <si>
    <t>Uxbridge College, London</t>
  </si>
  <si>
    <t>85.71</t>
  </si>
  <si>
    <t>05-171212-017</t>
  </si>
  <si>
    <t>HIJAB ZEHRA</t>
  </si>
  <si>
    <t>SYED MUHIB E HAYDER NAQVI</t>
  </si>
  <si>
    <t>42101-6157317-8</t>
  </si>
  <si>
    <t>0332-5511859</t>
  </si>
  <si>
    <t>hijabhaider110@gmail.com</t>
  </si>
  <si>
    <t>05-171212-017@student.bahria.edu.pk</t>
  </si>
  <si>
    <t>Flat.01 block.16 pha housing scheme,gulistan e johar block.10</t>
  </si>
  <si>
    <t>0336-0872481</t>
  </si>
  <si>
    <t>Taqwiyat ul iman schooling system higher secondary</t>
  </si>
  <si>
    <t>90.19</t>
  </si>
  <si>
    <t>05-171212-018</t>
  </si>
  <si>
    <t>NABIHA FAHIM</t>
  </si>
  <si>
    <t>MUHAMMAD FAHIM</t>
  </si>
  <si>
    <t>42201-8979870-4</t>
  </si>
  <si>
    <t>0332-3274557</t>
  </si>
  <si>
    <t>nabihafaheem5@gmail.com</t>
  </si>
  <si>
    <t>05-171212-018@student.bahria.edu.pk</t>
  </si>
  <si>
    <t>A-42-Block-3 Gulshan-e-Iqbal Karachi</t>
  </si>
  <si>
    <t>0333-2104963</t>
  </si>
  <si>
    <t>0333-1279368</t>
  </si>
  <si>
    <t>Sir Syed Govt. Girls College Nazimabad</t>
  </si>
  <si>
    <t>05-171212-019</t>
  </si>
  <si>
    <t>RIDA AMIR</t>
  </si>
  <si>
    <t>AMIR JAMAL</t>
  </si>
  <si>
    <t>42201-8432171-0</t>
  </si>
  <si>
    <t>10/6/2001</t>
  </si>
  <si>
    <t>0322-2400280</t>
  </si>
  <si>
    <t>ridddddaaaaaa61@gmail.com</t>
  </si>
  <si>
    <t>05-171212-019@student.bahria.edu.pk</t>
  </si>
  <si>
    <t>HOUSE NO 72-F, BLOCK-2, NAZAR-UL-ISLAM ROAD, PECHS, KARACHI.</t>
  </si>
  <si>
    <t>COLLEGE OF EMERGING TECHNOLOGY</t>
  </si>
  <si>
    <t>05-171212-020</t>
  </si>
  <si>
    <t>SARAH BAIG</t>
  </si>
  <si>
    <t>MIRZA SAJID BAIG</t>
  </si>
  <si>
    <t>42101-7735673-6</t>
  </si>
  <si>
    <t>4/29/2001</t>
  </si>
  <si>
    <t>0345-2126123</t>
  </si>
  <si>
    <t>27sarahbaig@gmail.com</t>
  </si>
  <si>
    <t>05-171212-020@student.bahria.edu.pk</t>
  </si>
  <si>
    <t>263/2, 32nd street, main Khayaban-e-Roomi, Phase 8, DHA, Karachi</t>
  </si>
  <si>
    <t>9/2/2025</t>
  </si>
  <si>
    <t>05-171212-021</t>
  </si>
  <si>
    <t>SABIKA FATIMA</t>
  </si>
  <si>
    <t>TAUSEEF RAZA</t>
  </si>
  <si>
    <t>42201-2487772-8</t>
  </si>
  <si>
    <t>0334-2613065</t>
  </si>
  <si>
    <t>sabiikatauseef@gmail.com</t>
  </si>
  <si>
    <t>05-171212-021@student.bahria.edu.pk</t>
  </si>
  <si>
    <t>388/1,Royal Al Safa Residency,Garden East</t>
  </si>
  <si>
    <t>1/12/2022</t>
  </si>
  <si>
    <t>0300-9258341</t>
  </si>
  <si>
    <t>05-171212-022</t>
  </si>
  <si>
    <t>ZOHA FAREED</t>
  </si>
  <si>
    <t>MIRZA FAREED BAIG</t>
  </si>
  <si>
    <t>42201-2611800-0</t>
  </si>
  <si>
    <t>3/4/2001</t>
  </si>
  <si>
    <t>0335-2873619</t>
  </si>
  <si>
    <t>zohafareed230@gmail.com</t>
  </si>
  <si>
    <t>05-171212-022@student.bahria.edu.pk</t>
  </si>
  <si>
    <t>C-44 alfalah housing project malir halt</t>
  </si>
  <si>
    <t>0336-2901975</t>
  </si>
  <si>
    <t>Shamsi Society Model Girls Secondary School</t>
  </si>
  <si>
    <t>63.45</t>
  </si>
  <si>
    <t>05-171212-023</t>
  </si>
  <si>
    <t>IQRA SHAFI</t>
  </si>
  <si>
    <t>SHAFI MUHAMMAD</t>
  </si>
  <si>
    <t>42501-3743399-8</t>
  </si>
  <si>
    <t>0305-2089400</t>
  </si>
  <si>
    <t>iqrashafibaloch@gmail.com</t>
  </si>
  <si>
    <t>05-171212-023@student.bahria.edu.pk</t>
  </si>
  <si>
    <t>Saima Jinnah avenue Karachi Pakistan</t>
  </si>
  <si>
    <t>1/13/2022</t>
  </si>
  <si>
    <t>0309-2813146</t>
  </si>
  <si>
    <t>Pak Turk international schools and colleges</t>
  </si>
  <si>
    <t>61.82</t>
  </si>
  <si>
    <t>05-171212-024</t>
  </si>
  <si>
    <t>AYESHA HASSAN</t>
  </si>
  <si>
    <t>AHMAD MUJTABA HASSAN</t>
  </si>
  <si>
    <t>5/14/2002</t>
  </si>
  <si>
    <t>552242951</t>
  </si>
  <si>
    <t>00923363788357</t>
  </si>
  <si>
    <t>leimoon1255@gmail.com</t>
  </si>
  <si>
    <t>05-171212-024@student.bahria.edu.pk</t>
  </si>
  <si>
    <t>B-36, Block D, North Nazimabad, Karachi, 74700, Pakistan</t>
  </si>
  <si>
    <t>8/12/2025</t>
  </si>
  <si>
    <t>00923100445504</t>
  </si>
  <si>
    <t>05-171212-025</t>
  </si>
  <si>
    <t>SYEDA HARAM BINTE RIAZ</t>
  </si>
  <si>
    <t>SYED RIAZ AHMED</t>
  </si>
  <si>
    <t>42201-7408549-6</t>
  </si>
  <si>
    <t>7/27/2002</t>
  </si>
  <si>
    <t>0336-2332611</t>
  </si>
  <si>
    <t>haramriaz@hotmail.com</t>
  </si>
  <si>
    <t>05-171212-025@student.bahria.edu.pk</t>
  </si>
  <si>
    <t>43/12/C Block 6 PECHS</t>
  </si>
  <si>
    <t>0300-8241490</t>
  </si>
  <si>
    <t>05-171212-026</t>
  </si>
  <si>
    <t>KHUSHBAKHT DANIA</t>
  </si>
  <si>
    <t>ARIF MOHIUDDIN</t>
  </si>
  <si>
    <t>42201-5068180-0</t>
  </si>
  <si>
    <t>0333-3274674</t>
  </si>
  <si>
    <t>dania.siddiqui195@gmail.com</t>
  </si>
  <si>
    <t>05-171212-026@student.bahria.edu.pk</t>
  </si>
  <si>
    <t>195-B, 27th street, khayabane Qasim, phase 8, DHA, KARACHI</t>
  </si>
  <si>
    <t>12/11/2025</t>
  </si>
  <si>
    <t>2/9/2022</t>
  </si>
  <si>
    <t>0333-2377260</t>
  </si>
  <si>
    <t>0300-2034645</t>
  </si>
  <si>
    <t>DHACSS PUBLIC SCHOOL FOR O &amp;A LEVELS</t>
  </si>
  <si>
    <t>83.78</t>
  </si>
  <si>
    <t>05-171212-027</t>
  </si>
  <si>
    <t>ALISHMA KHAN</t>
  </si>
  <si>
    <t>MUHAMMAD ASLAM KHAN</t>
  </si>
  <si>
    <t>42201-4183489-4</t>
  </si>
  <si>
    <t>11/6/2001</t>
  </si>
  <si>
    <t>0335-0348344</t>
  </si>
  <si>
    <t>alishmakhan053@gmail.com</t>
  </si>
  <si>
    <t>05-171212-027@student.bahria.edu.pk</t>
  </si>
  <si>
    <t>House no 30/1 sheet no 24 model colony karachi</t>
  </si>
  <si>
    <t>Muhalla  chakkar kot,shakardara, tehsil o zilla kohat</t>
  </si>
  <si>
    <t>KOHAT</t>
  </si>
  <si>
    <t>0300-2794283</t>
  </si>
  <si>
    <t>CANTT PUBLIC PG COLLEGE FOR WOMEN MALIR , MALIR CANTT, KARACHI-9</t>
  </si>
  <si>
    <t>05-171212-028</t>
  </si>
  <si>
    <t>DURRIYA ZAFAR</t>
  </si>
  <si>
    <t>MUHAMMAD ZAFAR SAEED</t>
  </si>
  <si>
    <t>42201-5137694-2</t>
  </si>
  <si>
    <t>7/23/2002</t>
  </si>
  <si>
    <t>0336-2407365</t>
  </si>
  <si>
    <t>thisisdurriya@gmail.com</t>
  </si>
  <si>
    <t>05-171212-028@student.bahria.edu.pk</t>
  </si>
  <si>
    <t>House #140, Street #09, Dehli Mercantile Co-Operative Housing Society, 
off: Shaheed-e-Millat Road, Karachi</t>
  </si>
  <si>
    <t>0302-8226556</t>
  </si>
  <si>
    <t>0335-0137456</t>
  </si>
  <si>
    <t>BAMM Pechs Govt College Karachi</t>
  </si>
  <si>
    <t>05-171212-029</t>
  </si>
  <si>
    <t>KAMMAL ZAINAB</t>
  </si>
  <si>
    <t>SYED ZULFIQAR HUSSAIN</t>
  </si>
  <si>
    <t>42201-4138040-4</t>
  </si>
  <si>
    <t>7/18/2002</t>
  </si>
  <si>
    <t>0301-6058887</t>
  </si>
  <si>
    <t>kammal.zainab@gmail.com</t>
  </si>
  <si>
    <t>05-171212-029@student.bahria.edu.pk</t>
  </si>
  <si>
    <t>Flat #A9, 9th floor, Imam Heights, plot # 151-S, P.E.C.H.S, block 2</t>
  </si>
  <si>
    <t>9/19/2022</t>
  </si>
  <si>
    <t>0345-2147205</t>
  </si>
  <si>
    <t>82.44</t>
  </si>
  <si>
    <t>05-171212-030</t>
  </si>
  <si>
    <t>TAMKEEN RABBANI KHAN</t>
  </si>
  <si>
    <t>SOHAIB RABBANI KHAN</t>
  </si>
  <si>
    <t>42201-5073062-2</t>
  </si>
  <si>
    <t>11/1/2002</t>
  </si>
  <si>
    <t>0315-0205177</t>
  </si>
  <si>
    <t>tamkeensecond@gmail.com</t>
  </si>
  <si>
    <t>05-171212-030@student.bahria.edu.pk</t>
  </si>
  <si>
    <t>Ground floor, A95, block 3, gulistan e johar, karachi, Pakistan</t>
  </si>
  <si>
    <t>0341-2061037</t>
  </si>
  <si>
    <t>0332-2488764</t>
  </si>
  <si>
    <t>05-171212-031</t>
  </si>
  <si>
    <t>FATIMA ASHRAF</t>
  </si>
  <si>
    <t>MOHAMMAD ASHRAF</t>
  </si>
  <si>
    <t>42301-1758816-6</t>
  </si>
  <si>
    <t>12/22/2000</t>
  </si>
  <si>
    <t>0306-1362256</t>
  </si>
  <si>
    <t>ashraffatima875@gmail.com</t>
  </si>
  <si>
    <t>05-171212-031@student.bahria.edu.pk</t>
  </si>
  <si>
    <t>House #152, 11th street of khayaban e bukhari phase 6 dha</t>
  </si>
  <si>
    <t>3/6/2026</t>
  </si>
  <si>
    <t>0323-2628150</t>
  </si>
  <si>
    <t>The city school PAF CHAPTER</t>
  </si>
  <si>
    <t>71.22</t>
  </si>
  <si>
    <t>05-171212-032</t>
  </si>
  <si>
    <t>SYEDA HANIA BATOOL</t>
  </si>
  <si>
    <t>SYED IRTIZA SULTAN</t>
  </si>
  <si>
    <t>42501-5672073-8</t>
  </si>
  <si>
    <t>7/12/2003</t>
  </si>
  <si>
    <t>0334-1271273</t>
  </si>
  <si>
    <t>isyedahaniaa@gmail.com</t>
  </si>
  <si>
    <t>05-171212-032@student.bahria.edu.pk</t>
  </si>
  <si>
    <t>A-1/90 Al-Muslim Society Sector 34-A Scheme 33,Karachi.</t>
  </si>
  <si>
    <t>0334-3046824</t>
  </si>
  <si>
    <t>Al-Murtaza School</t>
  </si>
  <si>
    <t>05-171212-033</t>
  </si>
  <si>
    <t>AIMAN BATOOL MIRZA</t>
  </si>
  <si>
    <t>SADIQ ALI BAIG MIRZA</t>
  </si>
  <si>
    <t>41303-4607662-2</t>
  </si>
  <si>
    <t>4/11/2002</t>
  </si>
  <si>
    <t>0332-3055115</t>
  </si>
  <si>
    <t>aimanm962@gmail.com</t>
  </si>
  <si>
    <t>05-171212-033@student.bahria.edu.pk</t>
  </si>
  <si>
    <t>Flat no.B-104, Makkah Residency, Chaudhary Rehmat Ali road, Bath Island, Clifton, Karachi.</t>
  </si>
  <si>
    <t>0300-2988665</t>
  </si>
  <si>
    <t>World Academy</t>
  </si>
  <si>
    <t>71.11</t>
  </si>
  <si>
    <t>05-171212-034</t>
  </si>
  <si>
    <t>AISHA TASVEER KHAN</t>
  </si>
  <si>
    <t>TASVEER AHMED KHAN</t>
  </si>
  <si>
    <t>42101-4801613-4</t>
  </si>
  <si>
    <t>0332-2306534</t>
  </si>
  <si>
    <t>aishatasveerkhan2002@gmail.com</t>
  </si>
  <si>
    <t>05-171212-034@student.bahria.edu.pk</t>
  </si>
  <si>
    <t>R539 Sector 11C-3 North Karachi</t>
  </si>
  <si>
    <t>0333-2241547</t>
  </si>
  <si>
    <t>The City school Girls campus North Nazimabad</t>
  </si>
  <si>
    <t>05-171212-035</t>
  </si>
  <si>
    <t>FATIMA IMRAN</t>
  </si>
  <si>
    <t>42301-8694175-8</t>
  </si>
  <si>
    <t>2/11/2002</t>
  </si>
  <si>
    <t>0331-0300994</t>
  </si>
  <si>
    <t>fatimaimran195@gmail.com</t>
  </si>
  <si>
    <t>05-171212-035@student.bahria.edu.pk</t>
  </si>
  <si>
    <t>88-K P.E.C.H.S block 6 Karachi</t>
  </si>
  <si>
    <t>3/3/2022</t>
  </si>
  <si>
    <t>0300-9290482</t>
  </si>
  <si>
    <t>Army Public School, Saddar</t>
  </si>
  <si>
    <t>05-171212-036</t>
  </si>
  <si>
    <t>KHADIJA FAISAL SHEIKH</t>
  </si>
  <si>
    <t>FAISAL MEHBOOB SHEIKH</t>
  </si>
  <si>
    <t>42201-9781102-4</t>
  </si>
  <si>
    <t>0335-0076789</t>
  </si>
  <si>
    <t>khadijaafaisal@gmail.com</t>
  </si>
  <si>
    <t>05-171212-036@student.bahria.edu.pk</t>
  </si>
  <si>
    <t>51 Modern Co-operative Housing Society Block 7/8 Off Tipu Sultan Road, Karachi , Pakistan</t>
  </si>
  <si>
    <t>0332-2920909</t>
  </si>
  <si>
    <t>0306-4716750</t>
  </si>
  <si>
    <t>DHACSS College For Women</t>
  </si>
  <si>
    <t>66.12</t>
  </si>
  <si>
    <t>05-171212-037</t>
  </si>
  <si>
    <t>SHEEMA AKBAR</t>
  </si>
  <si>
    <t>RAJA AKBAR HAFEEZ</t>
  </si>
  <si>
    <t>42301-2193299-8</t>
  </si>
  <si>
    <t>12/31/1998</t>
  </si>
  <si>
    <t>0301-2290210</t>
  </si>
  <si>
    <t>akbar_sheema@hotmail.com</t>
  </si>
  <si>
    <t>05-171212-037@student.bahria.edu.pk</t>
  </si>
  <si>
    <t>14-A 1st sunset street phase 2 DHA extension. Karachi</t>
  </si>
  <si>
    <t>0301-2103111</t>
  </si>
  <si>
    <t>0301-2697109</t>
  </si>
  <si>
    <t>05-171212-038</t>
  </si>
  <si>
    <t>AZAA NIZAR</t>
  </si>
  <si>
    <t>NIZAR NOOR UDDIN</t>
  </si>
  <si>
    <t>42101-9210817-0</t>
  </si>
  <si>
    <t>12/21/2002</t>
  </si>
  <si>
    <t>0322-3119123</t>
  </si>
  <si>
    <t>azaanizar111@gmail.com</t>
  </si>
  <si>
    <t>05-171212-038@student.bahria.edu.pk</t>
  </si>
  <si>
    <t>Ka-16 Flat Number 101 Karimabad Housing Society Federal.B Area Block-3, Karachi</t>
  </si>
  <si>
    <t>The City School, Girls Branch, North Nazimabad</t>
  </si>
  <si>
    <t>80.67</t>
  </si>
  <si>
    <t>05-171212-039</t>
  </si>
  <si>
    <t>SYEDA HUDA SARWAR</t>
  </si>
  <si>
    <t>SYED SARWAR MOIZ</t>
  </si>
  <si>
    <t>42201-8618093-6</t>
  </si>
  <si>
    <t>8/8/2001</t>
  </si>
  <si>
    <t>0315-1113094</t>
  </si>
  <si>
    <t>hudhudsarwar@gmail.com</t>
  </si>
  <si>
    <t>05-171212-039@student.bahria.edu.pk</t>
  </si>
  <si>
    <t>House no 12 , FL 6 , Block 6 , Gulshan-e-Iqbal , Karachi</t>
  </si>
  <si>
    <t>12/3/2021</t>
  </si>
  <si>
    <t>0333-2141365</t>
  </si>
  <si>
    <t>Credo</t>
  </si>
  <si>
    <t>79.55</t>
  </si>
  <si>
    <t>05-171212-040</t>
  </si>
  <si>
    <t>MAARIJ MUNAWAR</t>
  </si>
  <si>
    <t>MUNAWAR ALI</t>
  </si>
  <si>
    <t>42301-4807974-6</t>
  </si>
  <si>
    <t>5/23/2002</t>
  </si>
  <si>
    <t>0330-6227451</t>
  </si>
  <si>
    <t>maarijmunawar@gmail.com</t>
  </si>
  <si>
    <t>05-171212-040@student.bahria.edu.pk</t>
  </si>
  <si>
    <t>916-B, Aashiana Apartments, Block 9, Clifton, Karachi</t>
  </si>
  <si>
    <t>749-B, Shahi Bazar, Tandojam, Sindh</t>
  </si>
  <si>
    <t>0323-6862927</t>
  </si>
  <si>
    <t>0332-2976236</t>
  </si>
  <si>
    <t>Bahria College NORE-1</t>
  </si>
  <si>
    <t>05-171212-041</t>
  </si>
  <si>
    <t>ZOHA FATIMA</t>
  </si>
  <si>
    <t>NASIR ABBAS</t>
  </si>
  <si>
    <t>42201-2164570-2</t>
  </si>
  <si>
    <t>0302-1273357</t>
  </si>
  <si>
    <t>zohaabbas20@gmail.com</t>
  </si>
  <si>
    <t>05-171212-041@student.bahria.edu.pk</t>
  </si>
  <si>
    <t>45 - Shehrbano bagh garden west near jilani masjid ghulam hussan qasim road karachi</t>
  </si>
  <si>
    <t>0313-1170486</t>
  </si>
  <si>
    <t>Habib Girls' Higher Secondary Section</t>
  </si>
  <si>
    <t>05-171212-042</t>
  </si>
  <si>
    <t>ALEEZEH AMJAD ALI</t>
  </si>
  <si>
    <t>SYED AMJAD ALI</t>
  </si>
  <si>
    <t>42101-3608576-8</t>
  </si>
  <si>
    <t>0335-2160346</t>
  </si>
  <si>
    <t>aleezehamjad55@gmail.com</t>
  </si>
  <si>
    <t>05-171212-042@student.bahria.edu.pk</t>
  </si>
  <si>
    <t>A-125 TIPU SULTAN COOPERATIVE HOUSING SOCIETY NEAR MALIR CANTT GATE 6</t>
  </si>
  <si>
    <t>0337-0342168</t>
  </si>
  <si>
    <t>whales college</t>
  </si>
  <si>
    <t>05-171212-043</t>
  </si>
  <si>
    <t>SAFA MOHAMMAD SAFDAR</t>
  </si>
  <si>
    <t>MUHAMMAD SAFDAR HUSSAIN</t>
  </si>
  <si>
    <t>42301-3182109-6</t>
  </si>
  <si>
    <t>12/26/1998</t>
  </si>
  <si>
    <t>0330-2710661</t>
  </si>
  <si>
    <t>safa.safdar@icloud.com</t>
  </si>
  <si>
    <t>05-171212-043@student.bahria.edu.pk</t>
  </si>
  <si>
    <t>PARK AVENUE PORTION 301, 3RD FLOOR , PLOT # 123, BLOCK - 788, BAHADURYAR JANG SOCIETY OFF.AMEER KHUSRO ROAD KARACHI</t>
  </si>
  <si>
    <t>9/9/2024</t>
  </si>
  <si>
    <t>0334-7353441</t>
  </si>
  <si>
    <t>IBCC</t>
  </si>
  <si>
    <t>05-171212-044</t>
  </si>
  <si>
    <t>FATIMA REHAN</t>
  </si>
  <si>
    <t>REHAN AHMED</t>
  </si>
  <si>
    <t>42201-2494745-4</t>
  </si>
  <si>
    <t>10/31/2002</t>
  </si>
  <si>
    <t>0330-8529952</t>
  </si>
  <si>
    <t>fatimahrehan007@gmail.com</t>
  </si>
  <si>
    <t>05-171212-044@student.bahria.edu.pk</t>
  </si>
  <si>
    <t>FB Area block 9, Yaseenabad.
Flat 1201, Floor 12, Shamim Skyline block 2 (opposite to Shaheed E Millat college, near Mukka Chowk)</t>
  </si>
  <si>
    <t>10/18/2022</t>
  </si>
  <si>
    <t>0335-1255438</t>
  </si>
  <si>
    <t>Al-Majd International School</t>
  </si>
  <si>
    <t>05-171212-045</t>
  </si>
  <si>
    <t>SAKINA ZEHRA</t>
  </si>
  <si>
    <t>MUDASSIR</t>
  </si>
  <si>
    <t>42201-8997122-4</t>
  </si>
  <si>
    <t>0335-2352881</t>
  </si>
  <si>
    <t>sakinazehraaa@gmail.com</t>
  </si>
  <si>
    <t>05-171212-045@student.bahria.edu.pk</t>
  </si>
  <si>
    <t>101 Amersy Homes Opposite Gold Apartments Near Dar-ul-Sukun Sadhuhiranand Street Karachi Pakistan</t>
  </si>
  <si>
    <t>0334-1257772</t>
  </si>
  <si>
    <t>St Joseph's Convent School</t>
  </si>
  <si>
    <t>05-171212-046</t>
  </si>
  <si>
    <t>RIJA RASHID</t>
  </si>
  <si>
    <t>MUHAMMAD RASHID KHANZADA</t>
  </si>
  <si>
    <t>42201-6125795-4</t>
  </si>
  <si>
    <t>0331-8881021</t>
  </si>
  <si>
    <t>rijarashid448@gmail.com</t>
  </si>
  <si>
    <t>05-171212-046@student.bahria.edu.pk</t>
  </si>
  <si>
    <t>MT Khan Road, NORE-1, Naval Officers Colony, house no E-17/1</t>
  </si>
  <si>
    <t>0300-2204369</t>
  </si>
  <si>
    <t>Bahria College</t>
  </si>
  <si>
    <t>86.82</t>
  </si>
  <si>
    <t>11/3/2021</t>
  </si>
  <si>
    <t>0300-9286373</t>
  </si>
  <si>
    <t>0333-2384133</t>
  </si>
  <si>
    <t>05-171212-048</t>
  </si>
  <si>
    <t>SHIFA AZIZ MEMON</t>
  </si>
  <si>
    <t>ABDUL AZIZ MEMON</t>
  </si>
  <si>
    <t>42301-1246453-4</t>
  </si>
  <si>
    <t>5/22/2003</t>
  </si>
  <si>
    <t>0336-6368576</t>
  </si>
  <si>
    <t>shifaaziz13@gmail.com</t>
  </si>
  <si>
    <t>05-171212-048@student.bahria.edu.pk</t>
  </si>
  <si>
    <t>Fl# 604, Majestic Paza, Khaliq Uz Zaman Road, Block 8, Clifton, Karachi.</t>
  </si>
  <si>
    <t>0313-6368576</t>
  </si>
  <si>
    <t>DEFENCE AUTHORITY MODEL GIRLS SCHOOL PHASE-IV, D.H.A.</t>
  </si>
  <si>
    <t>0301-2155447</t>
  </si>
  <si>
    <t>Southshore College</t>
  </si>
  <si>
    <t>05-171212-050</t>
  </si>
  <si>
    <t>FATIMAH ZAHRA NASIR</t>
  </si>
  <si>
    <t>NASIR ABDUL JALEEL</t>
  </si>
  <si>
    <t>42201-0259453-6</t>
  </si>
  <si>
    <t>6/18/2002</t>
  </si>
  <si>
    <t>0322-2537487</t>
  </si>
  <si>
    <t>fatimahzahranasir@gmail.com</t>
  </si>
  <si>
    <t>05-171212-050@student.bahria.edu.pk</t>
  </si>
  <si>
    <t>C-18 Block 14 Gulistan e Jauhar, Karachi</t>
  </si>
  <si>
    <t>0322-2537489</t>
  </si>
  <si>
    <t>Generations School</t>
  </si>
  <si>
    <t>05-171212-051</t>
  </si>
  <si>
    <t>LAIBA REHAN</t>
  </si>
  <si>
    <t>MOHAMMAD REHAN</t>
  </si>
  <si>
    <t>42501-5632245-6</t>
  </si>
  <si>
    <t>0333-3136553</t>
  </si>
  <si>
    <t>laibarehan02@gmail.com</t>
  </si>
  <si>
    <t>05-171212-051@student.bahria.edu.pk</t>
  </si>
  <si>
    <t>Villa 1212 street 20 Precinct 10-A , Bahria Town Karachi.</t>
  </si>
  <si>
    <t>0332-7300236</t>
  </si>
  <si>
    <t>AES School for Girls</t>
  </si>
  <si>
    <t>83.11</t>
  </si>
  <si>
    <t>05-171212-052</t>
  </si>
  <si>
    <t>MARYAM AHMED</t>
  </si>
  <si>
    <t>AHMED ALI USUF</t>
  </si>
  <si>
    <t>42101-9695011-8</t>
  </si>
  <si>
    <t>0318-2619878</t>
  </si>
  <si>
    <t>assarsmar21302@gmail.com</t>
  </si>
  <si>
    <t>05-171212-052@student.bahria.edu.pk</t>
  </si>
  <si>
    <t>B-112, Block 'C', North Nazimabad, Karachi, Pakistan</t>
  </si>
  <si>
    <t>0300-8269878</t>
  </si>
  <si>
    <t>Falconhouse Grammar School</t>
  </si>
  <si>
    <t>88.33</t>
  </si>
  <si>
    <t>05-171212-053</t>
  </si>
  <si>
    <t>IFFAT ASHRAF</t>
  </si>
  <si>
    <t>42201-5089487-2</t>
  </si>
  <si>
    <t>9/13/2003</t>
  </si>
  <si>
    <t>0324-2420190</t>
  </si>
  <si>
    <t>iffatashraf06@gmail.com</t>
  </si>
  <si>
    <t>05-171212-053@student.bahria.edu.pk</t>
  </si>
  <si>
    <t>D 98 B, Street 6, Phase 1, Nhs Karsaz, Karachi</t>
  </si>
  <si>
    <t>12/6/2021</t>
  </si>
  <si>
    <t>89.91</t>
  </si>
  <si>
    <t>05-171212-054</t>
  </si>
  <si>
    <t>FATIMA AFTAB</t>
  </si>
  <si>
    <t>AFTAB AHMED</t>
  </si>
  <si>
    <t>44101-6680209-4</t>
  </si>
  <si>
    <t>0337-3163848</t>
  </si>
  <si>
    <t>fatima.aftab.8080@gmail.com</t>
  </si>
  <si>
    <t>05-171212-054@student.bahria.edu.pk</t>
  </si>
  <si>
    <t>MashaAllah Superstore, ward no 5 Tando Jan Muhammad, dist Mirpurkhas</t>
  </si>
  <si>
    <t>0301-7249165</t>
  </si>
  <si>
    <t>0334-2552180</t>
  </si>
  <si>
    <t>Govt Girls degree college Tando jan Muhammad</t>
  </si>
  <si>
    <t>77.91</t>
  </si>
  <si>
    <t>05-171212-055</t>
  </si>
  <si>
    <t>UNZILA WALI</t>
  </si>
  <si>
    <t>FAQIR WALI</t>
  </si>
  <si>
    <t>42301-3154575-0</t>
  </si>
  <si>
    <t>0322-8210666</t>
  </si>
  <si>
    <t>unzilawali@gmail.com</t>
  </si>
  <si>
    <t>05-171212-055@student.bahria.edu.pk</t>
  </si>
  <si>
    <t>BLOCK 12- FLAT NO H ASKARI 3 NEAR CANTT STATION</t>
  </si>
  <si>
    <t>BAHRIA COLLEGE NORE 1</t>
  </si>
  <si>
    <t>05-171212-056</t>
  </si>
  <si>
    <t>MALEEHA FATIMA</t>
  </si>
  <si>
    <t>SM FAHIM UDDIN</t>
  </si>
  <si>
    <t>42101-9025249-4</t>
  </si>
  <si>
    <t>11/30/2002</t>
  </si>
  <si>
    <t>0313-2066250</t>
  </si>
  <si>
    <t>maleeha.july321@gmail.com</t>
  </si>
  <si>
    <t>05-171212-056@student.bahria.edu.pk</t>
  </si>
  <si>
    <t>A-301 street 12 block N North Nazimabad</t>
  </si>
  <si>
    <t>12/24/2021</t>
  </si>
  <si>
    <t>0300-9241323</t>
  </si>
  <si>
    <t>Beaconhouse School System Cambridge Branch North Nazimabad</t>
  </si>
  <si>
    <t>86.13</t>
  </si>
  <si>
    <t>05-171212-057</t>
  </si>
  <si>
    <t>MARIA RASHEED</t>
  </si>
  <si>
    <t>MUHAMMAD RASHEED</t>
  </si>
  <si>
    <t>42101-8077830-0</t>
  </si>
  <si>
    <t>0301-8210944</t>
  </si>
  <si>
    <t>mehwish.maria123@gmail.com</t>
  </si>
  <si>
    <t>05-171212-057@student.bahria.edu.pk</t>
  </si>
  <si>
    <t>R-86/8, gulsan-e-shamim, f.b. area, karachi.</t>
  </si>
  <si>
    <t>0300-8210944</t>
  </si>
  <si>
    <t>0335-3101326</t>
  </si>
  <si>
    <t>h.b. malik public school</t>
  </si>
  <si>
    <t>05-171212-058</t>
  </si>
  <si>
    <t>LAIBA</t>
  </si>
  <si>
    <t>42101-0417907-0</t>
  </si>
  <si>
    <t>8/8/2002</t>
  </si>
  <si>
    <t>0321-1499972</t>
  </si>
  <si>
    <t>laibairfan247@gmail.com</t>
  </si>
  <si>
    <t>05-171212-058@student.bahria.edu.pk</t>
  </si>
  <si>
    <t>Plot#29, flat#101, Mustafa terrace, Pir Ali Gohar road, NKCHS, behind Dolmen mall, tariq road, karachi.</t>
  </si>
  <si>
    <t>0323-3635239</t>
  </si>
  <si>
    <t>0323-2986461</t>
  </si>
  <si>
    <t>89.33</t>
  </si>
  <si>
    <t>05-171212-059</t>
  </si>
  <si>
    <t>AIMAN KASHIF</t>
  </si>
  <si>
    <t>KASHIF RAZA ZAIDI</t>
  </si>
  <si>
    <t>42201-5583468-2</t>
  </si>
  <si>
    <t>0311-7789309</t>
  </si>
  <si>
    <t>aiman.kashif2003@gmail.com</t>
  </si>
  <si>
    <t>05-171212-059@student.bahria.edu.pk</t>
  </si>
  <si>
    <t>SDH 93, street 7, AFOHS - Falcon Complex, New Malir, Karachi</t>
  </si>
  <si>
    <t>10/6/2025</t>
  </si>
  <si>
    <t>0333-2137604</t>
  </si>
  <si>
    <t>0331-2846660</t>
  </si>
  <si>
    <t>05-171212-060</t>
  </si>
  <si>
    <t>SYEDA ELIA SHAH</t>
  </si>
  <si>
    <t>SYED TAJAMMUL HUSSAIN</t>
  </si>
  <si>
    <t>42201-5151657-8</t>
  </si>
  <si>
    <t>0343-9726558</t>
  </si>
  <si>
    <t>wareesha040@gmail.com</t>
  </si>
  <si>
    <t>05-171212-060@student.bahria.edu.pk</t>
  </si>
  <si>
    <t>LS-18, CENTRAL GOVERNMENT EMPLOYEES COOPERATIVE HOUSING SOCIETY, GULSHAN E IQBAL, BLOCK 10 A</t>
  </si>
  <si>
    <t>A-532, GULSHAN E HADEED, PHASE II, BIN QASIM TOWN, MALIR, KARACHI</t>
  </si>
  <si>
    <t>0334-2559321</t>
  </si>
  <si>
    <t>BAHRIA MODEL COLLEGE EBRAHIIM ALI BHAI CAMPUS</t>
  </si>
  <si>
    <t>87.76</t>
  </si>
  <si>
    <t>05-171212-061</t>
  </si>
  <si>
    <t>DUAA</t>
  </si>
  <si>
    <t>45402-6713779-2</t>
  </si>
  <si>
    <t>0322-8246224</t>
  </si>
  <si>
    <t>duaabashir987@yahoo.com</t>
  </si>
  <si>
    <t>05-171212-061@student.bahria.edu.pk</t>
  </si>
  <si>
    <t>New Doctor's Colony Block Number D Flat Number M59 Nawabshah</t>
  </si>
  <si>
    <t>0333-7017953</t>
  </si>
  <si>
    <t>Khabar Lakhmir</t>
  </si>
  <si>
    <t>68.09</t>
  </si>
  <si>
    <t>05-171212-062</t>
  </si>
  <si>
    <t>SUMBUL JAWED</t>
  </si>
  <si>
    <t>42201-9543616-8</t>
  </si>
  <si>
    <t>6/13/1996</t>
  </si>
  <si>
    <t>0335-2999056</t>
  </si>
  <si>
    <t>sanajaweed300@gmail.com</t>
  </si>
  <si>
    <t>05-171212-062@student.bahria.edu.pk</t>
  </si>
  <si>
    <t>Plot no. A22, behind babk al habib, near selani chowk, Dhoraji.</t>
  </si>
  <si>
    <t>0331-2954622</t>
  </si>
  <si>
    <t>Cordoba college/Private candidate</t>
  </si>
  <si>
    <t>05-171212-063</t>
  </si>
  <si>
    <t>SOWAEBA MUNAWAR</t>
  </si>
  <si>
    <t>SYED MUNAWAR RAZA</t>
  </si>
  <si>
    <t>42201-2978627-0</t>
  </si>
  <si>
    <t>0332-3306632</t>
  </si>
  <si>
    <t>sowaebamunawar02@gmail.com</t>
  </si>
  <si>
    <t>05-171212-063@student.bahria.edu.pk</t>
  </si>
  <si>
    <t>C-6 BLOCK-1 CHAPAL SUN CITY SOCIETY KARACHI</t>
  </si>
  <si>
    <t>0311-3892006</t>
  </si>
  <si>
    <t>0301-0121284</t>
  </si>
  <si>
    <t>Pak turk international schools and colleges</t>
  </si>
  <si>
    <t>05-171212-064</t>
  </si>
  <si>
    <t>EEMAAN HASHMANI</t>
  </si>
  <si>
    <t>SHAH KHALID</t>
  </si>
  <si>
    <t>42201-2380533-4</t>
  </si>
  <si>
    <t>5/19/2002</t>
  </si>
  <si>
    <t>0314-5022473</t>
  </si>
  <si>
    <t>hashmanieemaan@gmail.com</t>
  </si>
  <si>
    <t>05-171212-064@student.bahria.edu.pk</t>
  </si>
  <si>
    <t>Flat101,Madina Arcade,Near KBC,Sharfabad,Karachi,Pakistan</t>
  </si>
  <si>
    <t>9/4/2025</t>
  </si>
  <si>
    <t>0321-2040608</t>
  </si>
  <si>
    <t>0321-2526033</t>
  </si>
  <si>
    <t>DAWOOD PUBLIC SCHOOL</t>
  </si>
  <si>
    <t>05-171212-065</t>
  </si>
  <si>
    <t>OMAMA FATIMA</t>
  </si>
  <si>
    <t>GHULAM MUSTAFA</t>
  </si>
  <si>
    <t>42201-4903617-6</t>
  </si>
  <si>
    <t>0315-8738421</t>
  </si>
  <si>
    <t>saimafatima3129@gmail.com</t>
  </si>
  <si>
    <t>05-171212-065@student.bahria.edu.pk</t>
  </si>
  <si>
    <t>S-5/57 hanif SRE karsaz karachi east</t>
  </si>
  <si>
    <t>SARGODHA</t>
  </si>
  <si>
    <t>0347-2734501</t>
  </si>
  <si>
    <t>Bahria model hanif SRE karsaz karachi</t>
  </si>
  <si>
    <t>79.91</t>
  </si>
  <si>
    <t>05-171212-066</t>
  </si>
  <si>
    <t>MUSAB ADIL OSAWALA</t>
  </si>
  <si>
    <t>MUHUMMAD ADIL OSAWALA</t>
  </si>
  <si>
    <t>42000-4778159-3</t>
  </si>
  <si>
    <t>2/12/2002</t>
  </si>
  <si>
    <t>0301-8245030</t>
  </si>
  <si>
    <t>musabadilosawala@gmail.com</t>
  </si>
  <si>
    <t>05-171212-066@student.bahria.edu.pk</t>
  </si>
  <si>
    <t>30/2, 10th street of khyaban e shamsheer, Phase 5, DHA, Karachi</t>
  </si>
  <si>
    <t>0300-8245030</t>
  </si>
  <si>
    <t>0300-2616100</t>
  </si>
  <si>
    <t>QUEUE TUITION CENTRE</t>
  </si>
  <si>
    <t>72.27</t>
  </si>
  <si>
    <t>05-171212-067</t>
  </si>
  <si>
    <t>SYEDA ARIBA AL AIDROOS</t>
  </si>
  <si>
    <t>SYED IMRAN EL EDROOS</t>
  </si>
  <si>
    <t>42201-8715101-6</t>
  </si>
  <si>
    <t>0309-0217922</t>
  </si>
  <si>
    <t>ariba.aidroos@gmail.com</t>
  </si>
  <si>
    <t>05-171212-067@student.bahria.edu.pk</t>
  </si>
  <si>
    <t>C-21, second floor Abdullah Heights Block 16 Gulistan - e - Johar Karachi</t>
  </si>
  <si>
    <t>0300-7009014</t>
  </si>
  <si>
    <t>AES School For Girls</t>
  </si>
  <si>
    <t>05-171212-068</t>
  </si>
  <si>
    <t>HAMNA ADEEL</t>
  </si>
  <si>
    <t>MUHAMMAD ADEEL</t>
  </si>
  <si>
    <t>42301-6850941-2</t>
  </si>
  <si>
    <t>2/20/2003</t>
  </si>
  <si>
    <t>0302-2037789</t>
  </si>
  <si>
    <t>hamnaadeel20@gmail.com</t>
  </si>
  <si>
    <t>05-171212-068@student.bahria.edu.pk</t>
  </si>
  <si>
    <t>Flat no. 502. 5th Floor, Block B, Rex centre, Saddar Karachi.</t>
  </si>
  <si>
    <t>1/5/2022</t>
  </si>
  <si>
    <t>0323-2233238</t>
  </si>
  <si>
    <t>0322-8286441</t>
  </si>
  <si>
    <t>St. Patricks Girls High School</t>
  </si>
  <si>
    <t>05-171212-069</t>
  </si>
  <si>
    <t>AMBREEN MARYAM SHAFIQUE</t>
  </si>
  <si>
    <t>37301-5948018-6</t>
  </si>
  <si>
    <t>6/12/2001</t>
  </si>
  <si>
    <t>0334-3387873</t>
  </si>
  <si>
    <t>ambershafique.ams@gmail.com</t>
  </si>
  <si>
    <t>05-171212-069@student.bahria.edu.pk</t>
  </si>
  <si>
    <t>House B-11
Flag Lane
Near Kashif Centre
Shahra-e-Faisal Road
Karachi</t>
  </si>
  <si>
    <t>Dhoke Mehar Adalat Khan
Rohtas Road
Jhelum</t>
  </si>
  <si>
    <t>10/5/2021</t>
  </si>
  <si>
    <t>0333-3142462</t>
  </si>
  <si>
    <t>Roots Millennium School Islamabad</t>
  </si>
  <si>
    <t>70.91</t>
  </si>
  <si>
    <t>05-171212-070</t>
  </si>
  <si>
    <t>SYEDA AULA JAWAID</t>
  </si>
  <si>
    <t>SYED JAWAID AKBAR</t>
  </si>
  <si>
    <t>42201-7597199-4</t>
  </si>
  <si>
    <t>0335-2419354</t>
  </si>
  <si>
    <t>aulaajawaid@gmail.com</t>
  </si>
  <si>
    <t>05-171212-070@student.bahria.edu.pk</t>
  </si>
  <si>
    <t>P.E.C.H.S BLOCK 6 71-P</t>
  </si>
  <si>
    <t>0300-8254272</t>
  </si>
  <si>
    <t>67.56</t>
  </si>
  <si>
    <t>05-171212-071</t>
  </si>
  <si>
    <t>AMBER RAO</t>
  </si>
  <si>
    <t>RAO MUZAFFAR ALI</t>
  </si>
  <si>
    <t>42301-9971337-2</t>
  </si>
  <si>
    <t>12/28/2002</t>
  </si>
  <si>
    <t>0336-2616667</t>
  </si>
  <si>
    <t>amberrao2002@gmail.com</t>
  </si>
  <si>
    <t>05-171212-071@student.bahria.edu.pk</t>
  </si>
  <si>
    <t>Flat No. 59/4 Defence Garden Apartment DHA PHASE-1 KARACHI</t>
  </si>
  <si>
    <t>0333-3805677</t>
  </si>
  <si>
    <t>Bahria College NORE-I Karachi</t>
  </si>
  <si>
    <t>05-171212-072</t>
  </si>
  <si>
    <t>MAYMOONA ALAM</t>
  </si>
  <si>
    <t>AGHA MUHAMMAD NOOR ALAM</t>
  </si>
  <si>
    <t>42201-1125501-2</t>
  </si>
  <si>
    <t>5/29/2003</t>
  </si>
  <si>
    <t>0336-3675259</t>
  </si>
  <si>
    <t>aghamaymoona@gmail.com</t>
  </si>
  <si>
    <t>05-171212-072@student.bahria.edu.pk</t>
  </si>
  <si>
    <t>1/5E Block 6 PECHS</t>
  </si>
  <si>
    <t>0332-2893373</t>
  </si>
  <si>
    <t>0333-2493991</t>
  </si>
  <si>
    <t>Greenwich Public School</t>
  </si>
  <si>
    <t>58.24</t>
  </si>
  <si>
    <t>05-171212-073</t>
  </si>
  <si>
    <t>LARAIB SALEEM</t>
  </si>
  <si>
    <t>42201-4472366-1</t>
  </si>
  <si>
    <t>0333-7197970</t>
  </si>
  <si>
    <t>laraibsaleem21@gmail.com</t>
  </si>
  <si>
    <t>05-171212-073@student.bahria.edu.pk</t>
  </si>
  <si>
    <t>Al hilal society near university road</t>
  </si>
  <si>
    <t>8/11/2025</t>
  </si>
  <si>
    <t>0300-2419516</t>
  </si>
  <si>
    <t>0333-2419516</t>
  </si>
  <si>
    <t>73.78</t>
  </si>
  <si>
    <t>1/26/2022</t>
  </si>
  <si>
    <t>11/29/2021</t>
  </si>
  <si>
    <t>0333-2152167</t>
  </si>
  <si>
    <t>0345-2119789</t>
  </si>
  <si>
    <t>Wahid Endowed Grammar School</t>
  </si>
  <si>
    <t>68.75</t>
  </si>
  <si>
    <t>05-171212-075</t>
  </si>
  <si>
    <t>AREENA</t>
  </si>
  <si>
    <t>MUHAMMAD SHABBIR</t>
  </si>
  <si>
    <t>42201-6066083-4</t>
  </si>
  <si>
    <t>2/17/2002</t>
  </si>
  <si>
    <t>0346-2517159</t>
  </si>
  <si>
    <t>fatimahareenah@gmail.com</t>
  </si>
  <si>
    <t>05-171212-075@student.bahria.edu.pk</t>
  </si>
  <si>
    <t>House no B 198, saima luxury homes Awami colony landhi town</t>
  </si>
  <si>
    <t>0344-2105654</t>
  </si>
  <si>
    <t>Government degree boys and girls college SRE III, majeed stadium road</t>
  </si>
  <si>
    <t>70.09</t>
  </si>
  <si>
    <t>05-171212-076</t>
  </si>
  <si>
    <t>AROOB FARAZ</t>
  </si>
  <si>
    <t>SYED FARAZ HALEEM</t>
  </si>
  <si>
    <t>42201-0158055-8</t>
  </si>
  <si>
    <t>12/29/2001</t>
  </si>
  <si>
    <t>0309-2487704</t>
  </si>
  <si>
    <t>aroob.fa12@gmail.com</t>
  </si>
  <si>
    <t>05-171212-076@student.bahria.edu.pk</t>
  </si>
  <si>
    <t>A2, FL 8/14, Maymar Square, Gulshan Iqbal block 14, Karachi</t>
  </si>
  <si>
    <t>0308-8291892</t>
  </si>
  <si>
    <t>DA Degree college for women, Phase 8</t>
  </si>
  <si>
    <t>71.82</t>
  </si>
  <si>
    <t>05-171212-077</t>
  </si>
  <si>
    <t>WALEED AHMED HAMEDI</t>
  </si>
  <si>
    <t>NADEEM AHMED HAMEDI</t>
  </si>
  <si>
    <t>42401-0705316-3</t>
  </si>
  <si>
    <t>6/20/2001</t>
  </si>
  <si>
    <t>0344-1244952</t>
  </si>
  <si>
    <t>waleedhamedi157@gmail.com</t>
  </si>
  <si>
    <t>05-171212-077@student.bahria.edu.pk</t>
  </si>
  <si>
    <t>Flat No. 13, Block F-1, MAJEED SRE, Naval Flats, Stadium Road, Karachi</t>
  </si>
  <si>
    <t>0344-2629675</t>
  </si>
  <si>
    <t>0344-2629677</t>
  </si>
  <si>
    <t>Govt. Degree Boys College No. 1 Gulistan-e-Jauhar</t>
  </si>
  <si>
    <t>50.91</t>
  </si>
  <si>
    <t>05-171212-078</t>
  </si>
  <si>
    <t>EMAAN ALI</t>
  </si>
  <si>
    <t>ALI RAZA KARI</t>
  </si>
  <si>
    <t>33100-3403388-0</t>
  </si>
  <si>
    <t>12/16/2001</t>
  </si>
  <si>
    <t>0304-6636161</t>
  </si>
  <si>
    <t>emaana379@gmail.com</t>
  </si>
  <si>
    <t>05-171212-078@student.bahria.edu.pk</t>
  </si>
  <si>
    <t>DOHS 1, Phase 1, street 1, Malir Cantt., Karachi</t>
  </si>
  <si>
    <t>HOUSE # 217, AYESHA BLOCK, ABDULLAH GARDENS, Faisalabad</t>
  </si>
  <si>
    <t>8/19/2025</t>
  </si>
  <si>
    <t>1/6/2022</t>
  </si>
  <si>
    <t>0302-8290459</t>
  </si>
  <si>
    <t>THE CITY SCHOOL PAF CHAPTER</t>
  </si>
  <si>
    <t>05-171212-079</t>
  </si>
  <si>
    <t>AREESHA SALEEM</t>
  </si>
  <si>
    <t>MUHAMMAD SALEEM VAYANI</t>
  </si>
  <si>
    <t>42201-8012249-0</t>
  </si>
  <si>
    <t>9/7/2001</t>
  </si>
  <si>
    <t>0305-2157071</t>
  </si>
  <si>
    <t>areeshasaleem107@gmail.com</t>
  </si>
  <si>
    <t>05-171212-079@student.bahria.edu.pk</t>
  </si>
  <si>
    <t>FLAT# A-11,AL-REHMAN APPARTMENTS BLOCK-16 NEAR BAIT-UL-MUKARRAM MASJID GULSHAN-E-IQBAL KARACHI</t>
  </si>
  <si>
    <t>0300-9245110</t>
  </si>
  <si>
    <t>0324-2597929</t>
  </si>
  <si>
    <t>THE LYCEUM SCHOOL</t>
  </si>
  <si>
    <t>05-171212-080</t>
  </si>
  <si>
    <t>AFIFAH</t>
  </si>
  <si>
    <t>MUHAMMAD JUNAID</t>
  </si>
  <si>
    <t>42201-5252172-2</t>
  </si>
  <si>
    <t>11/16/2001</t>
  </si>
  <si>
    <t>0336-3688163</t>
  </si>
  <si>
    <t>afifahjunaid1612@gmail.com</t>
  </si>
  <si>
    <t>05-171212-080@student.bahria.edu.pk</t>
  </si>
  <si>
    <t>Khalid bin waleed road opposite to Jinnah Medicare hospital 4th floor house no. 405</t>
  </si>
  <si>
    <t>0333-3688163</t>
  </si>
  <si>
    <t>The patriots school</t>
  </si>
  <si>
    <t>53.78</t>
  </si>
  <si>
    <t>05-171212-081</t>
  </si>
  <si>
    <t>NAVEED AHMED</t>
  </si>
  <si>
    <t>SAEED AHMED</t>
  </si>
  <si>
    <t>42201-9973364-3</t>
  </si>
  <si>
    <t>0331-2810982</t>
  </si>
  <si>
    <t>naveedbaloch1492002@icloud.com</t>
  </si>
  <si>
    <t>05-171212-081@student.bahria.edu.pk</t>
  </si>
  <si>
    <t>21/53 Jehangir Road No 1,Gurumandir Karachi.</t>
  </si>
  <si>
    <t>7/17/2025</t>
  </si>
  <si>
    <t>12/22/2021</t>
  </si>
  <si>
    <t>0323-2035128</t>
  </si>
  <si>
    <t>0331-2812351</t>
  </si>
  <si>
    <t>Mama Baby Care Schoolz</t>
  </si>
  <si>
    <t>82.24</t>
  </si>
  <si>
    <t>05-171212-082</t>
  </si>
  <si>
    <t>HOOR JAHAN BUSHRA</t>
  </si>
  <si>
    <t>ABDUL REHMAN NASIR QURESHI</t>
  </si>
  <si>
    <t>42101-1254184-4</t>
  </si>
  <si>
    <t>0335-2022022</t>
  </si>
  <si>
    <t>hoorjahan02@gmail.com</t>
  </si>
  <si>
    <t>05-171212-082@student.bahria.edu.pk</t>
  </si>
  <si>
    <t>202-Q, Block 2, P.E.C.H.S, Karachi</t>
  </si>
  <si>
    <t>815 Block 8, F.B. Area, Karachi</t>
  </si>
  <si>
    <t>0333-2302834</t>
  </si>
  <si>
    <t>58.09</t>
  </si>
  <si>
    <t>05-171212-083</t>
  </si>
  <si>
    <t>MIQAL</t>
  </si>
  <si>
    <t>42301-5597660-6</t>
  </si>
  <si>
    <t>1/31/2003</t>
  </si>
  <si>
    <t>0307-2482278</t>
  </si>
  <si>
    <t>miqalfarooq12@gmail.com</t>
  </si>
  <si>
    <t>05-171212-083@student.bahria.edu.pk</t>
  </si>
  <si>
    <t>FLAT#103,GARDEN CENTRE BUILDING MANEKJI STREET GARDEN EAST,KARACHI.</t>
  </si>
  <si>
    <t>0300-9220928</t>
  </si>
  <si>
    <t>HABIB GIRLS SCHOOL,KARACHI.</t>
  </si>
  <si>
    <t>71.73</t>
  </si>
  <si>
    <t>05-171212-084</t>
  </si>
  <si>
    <t>WAFA SHAHZAD KHAN</t>
  </si>
  <si>
    <t>SHAHZAD SHAMS</t>
  </si>
  <si>
    <t>42000-2831134-4</t>
  </si>
  <si>
    <t>3/20/2003</t>
  </si>
  <si>
    <t>0345-2814017</t>
  </si>
  <si>
    <t>wafashehzad123@gmail.com</t>
  </si>
  <si>
    <t>05-171212-084@student.bahria.edu.pk</t>
  </si>
  <si>
    <t>B-46 Sunrise Apartments Clifton block 1, KDA scheme 5, Karachi</t>
  </si>
  <si>
    <t>0321-2449193</t>
  </si>
  <si>
    <t>0321-2009520</t>
  </si>
  <si>
    <t>St. Michael's Convent School</t>
  </si>
  <si>
    <t>76.22</t>
  </si>
  <si>
    <t>05-171212-085</t>
  </si>
  <si>
    <t>KANZA NADEEM</t>
  </si>
  <si>
    <t>SYED NADEEM UL HASSAN</t>
  </si>
  <si>
    <t>54401-7318369-0</t>
  </si>
  <si>
    <t>0333-3166768</t>
  </si>
  <si>
    <t>kanzanadeem10@gmail.com</t>
  </si>
  <si>
    <t>05-171212-085@student.bahria.edu.pk</t>
  </si>
  <si>
    <t>House no B-3 Block 10 A, Gulshan e Iqbal, Karachi</t>
  </si>
  <si>
    <t>0333-7822341</t>
  </si>
  <si>
    <t>Chiniot Islamia College</t>
  </si>
  <si>
    <t>05-171212-086</t>
  </si>
  <si>
    <t>EISHA AHSUN</t>
  </si>
  <si>
    <t>AHSUN IQBAL</t>
  </si>
  <si>
    <t>42201-3511012-0</t>
  </si>
  <si>
    <t>0333-2793856</t>
  </si>
  <si>
    <t>eishahsun2001@gmail.com</t>
  </si>
  <si>
    <t>05-171212-086@student.bahria.edu.pk</t>
  </si>
  <si>
    <t>A-191, Block 13 C, Gulshan-e-Iqbal, Karachi, Pakistan</t>
  </si>
  <si>
    <t>9/30/2025</t>
  </si>
  <si>
    <t>0300-2014803</t>
  </si>
  <si>
    <t>0333-2336089</t>
  </si>
  <si>
    <t>05-171212-087</t>
  </si>
  <si>
    <t>TABINDA SHAH</t>
  </si>
  <si>
    <t>GULZAR SHAH</t>
  </si>
  <si>
    <t>42000-2308145-8</t>
  </si>
  <si>
    <t>8/23/2000</t>
  </si>
  <si>
    <t>0321-2425307</t>
  </si>
  <si>
    <t>tabinda5071@gmail.com</t>
  </si>
  <si>
    <t>05-171212-087@student.bahria.edu.pk</t>
  </si>
  <si>
    <t>2nd floor, plot no. 4C, Lane 6, phase 6, DHA</t>
  </si>
  <si>
    <t>9/5/2025</t>
  </si>
  <si>
    <t>11/24/2021</t>
  </si>
  <si>
    <t>0321-2425301</t>
  </si>
  <si>
    <t>Beacon house school System defence campus</t>
  </si>
  <si>
    <t>05-171212-088</t>
  </si>
  <si>
    <t>ARSALA KHAN</t>
  </si>
  <si>
    <t>AZMATULLAH KHAN</t>
  </si>
  <si>
    <t>42201-6001984-0</t>
  </si>
  <si>
    <t>9/21/2001</t>
  </si>
  <si>
    <t>0336-2162596</t>
  </si>
  <si>
    <t>arsalakhaan321@gmail.com</t>
  </si>
  <si>
    <t>05-171212-088@student.bahria.edu.pk</t>
  </si>
  <si>
    <t>R-1015, Metrovil III, Block-1, Scheme-33, Gulzar-i-Hijri, Karachi</t>
  </si>
  <si>
    <t>0336-2123627</t>
  </si>
  <si>
    <t>0336-1859930</t>
  </si>
  <si>
    <t>Govt. Degree Girls College Shaikh Zaid Centre Gulshan-e-Iqbal</t>
  </si>
  <si>
    <t>05-171212-089</t>
  </si>
  <si>
    <t>AYESHA SHAH</t>
  </si>
  <si>
    <t>SHAH FAISAL</t>
  </si>
  <si>
    <t>42201-1783169-0</t>
  </si>
  <si>
    <t>0335-0129091</t>
  </si>
  <si>
    <t>ayeshashah309@gmail.com</t>
  </si>
  <si>
    <t>05-171212-089@student.bahria.edu.pk</t>
  </si>
  <si>
    <t>R16 block19 gulistan e johar karachi</t>
  </si>
  <si>
    <t>5/21/2026</t>
  </si>
  <si>
    <t>0345-3031571</t>
  </si>
  <si>
    <t>0333-3414862</t>
  </si>
  <si>
    <t>Garrison academy junior campus Gujranwala</t>
  </si>
  <si>
    <t>05-171212-090</t>
  </si>
  <si>
    <t>OMAMA SHAH</t>
  </si>
  <si>
    <t>42201-2948575-0</t>
  </si>
  <si>
    <t>0331-0143012</t>
  </si>
  <si>
    <t>omamas212@gmail.com</t>
  </si>
  <si>
    <t>05-171212-090@student.bahria.edu.pk</t>
  </si>
  <si>
    <t>House no 807/C ISSB officers colony malir cantt karachi</t>
  </si>
  <si>
    <t>R-16 Owais homes  block 19 gulistan-e-jauhar karachi</t>
  </si>
  <si>
    <t>10/13/2025</t>
  </si>
  <si>
    <t>Garrison Academy Junior Campus Gujranwala</t>
  </si>
  <si>
    <t>92.64</t>
  </si>
  <si>
    <t>05-171212-091</t>
  </si>
  <si>
    <t>TEHREEM FAISAL</t>
  </si>
  <si>
    <t>FAISAL MUHAMMAD</t>
  </si>
  <si>
    <t>42101-8546465-8</t>
  </si>
  <si>
    <t>10/10/2001</t>
  </si>
  <si>
    <t>0333-0240810</t>
  </si>
  <si>
    <t>tehreemfaisal0900@gmail.com</t>
  </si>
  <si>
    <t>05-171212-091@student.bahria.edu.pk</t>
  </si>
  <si>
    <t>R264 sector 14 B Shadman Town.North Karachi</t>
  </si>
  <si>
    <t>0331-3593100</t>
  </si>
  <si>
    <t>Happy Palace Grammar School</t>
  </si>
  <si>
    <t>05-171212-092</t>
  </si>
  <si>
    <t>AQSA SAMAR</t>
  </si>
  <si>
    <t>MUHAMMAD SAMAR NAIM</t>
  </si>
  <si>
    <t>42000-5112679-0</t>
  </si>
  <si>
    <t>12/30/2001</t>
  </si>
  <si>
    <t>0306-1643113</t>
  </si>
  <si>
    <t>aqsasamar2001@gmail.com</t>
  </si>
  <si>
    <t>05-171212-092@student.bahria.edu.pk</t>
  </si>
  <si>
    <t>B-233 Block 2 Gulistan e Johar</t>
  </si>
  <si>
    <t>3/11/2022</t>
  </si>
  <si>
    <t>0302-8240509</t>
  </si>
  <si>
    <t>0303-2066195</t>
  </si>
  <si>
    <t>05-171212-093</t>
  </si>
  <si>
    <t>ASNA SAMAR</t>
  </si>
  <si>
    <t>42000-5113629-0</t>
  </si>
  <si>
    <t>0304-2960246</t>
  </si>
  <si>
    <t>asnasamar01@gmail.com</t>
  </si>
  <si>
    <t>05-171212-093@student.bahria.edu.pk</t>
  </si>
  <si>
    <t>B 233, Street 4, Block 2 Gulistan e Jauhar</t>
  </si>
  <si>
    <t>05-171212-094</t>
  </si>
  <si>
    <t>OMAIMA IRFAN TAJ</t>
  </si>
  <si>
    <t>MUHAMMAD IRFAN TAJ</t>
  </si>
  <si>
    <t>42000-7621547-0</t>
  </si>
  <si>
    <t>2/1/2003</t>
  </si>
  <si>
    <t>0300-7172003</t>
  </si>
  <si>
    <t>omaimatango@gmail.com</t>
  </si>
  <si>
    <t>05-171212-094@student.bahria.edu.pk</t>
  </si>
  <si>
    <t>N.O.R.E-1, C-36/3, MT KHAN ROAD KARACHI</t>
  </si>
  <si>
    <t>VILLAGE IN KHOLIAN BALA
TEHSIL AND DISTRICT HARIPUR
POST OFFICE BALDHER
DIVISION HAZARA
PROVINCE KPK</t>
  </si>
  <si>
    <t>HARIPUR</t>
  </si>
  <si>
    <t>0333-2373322</t>
  </si>
  <si>
    <t>BRIGHT FUTURE INTERNATIONAL SCHOOL</t>
  </si>
  <si>
    <t>05-171212-095</t>
  </si>
  <si>
    <t>EMAN FATIMA BILAL</t>
  </si>
  <si>
    <t>MUHAMMAD BILAL AMIN</t>
  </si>
  <si>
    <t>42301-9822965-0</t>
  </si>
  <si>
    <t>2/7/2004</t>
  </si>
  <si>
    <t>0309-0692995</t>
  </si>
  <si>
    <t>emanfb9201@gmail.com</t>
  </si>
  <si>
    <t>05-171212-095@student.bahria.edu.pk</t>
  </si>
  <si>
    <t>flat no 102 first floor Danish Park View Appartments Phase 2 opposite ferozabad police station Dr Mehmood Husian road karachi</t>
  </si>
  <si>
    <t>0300-2123928</t>
  </si>
  <si>
    <t>0322-3812918</t>
  </si>
  <si>
    <t>ST PATRICKS GIRLS SEC. SCHOOL</t>
  </si>
  <si>
    <t>71.76</t>
  </si>
  <si>
    <t>05-171212-096</t>
  </si>
  <si>
    <t>SEHAR</t>
  </si>
  <si>
    <t>NAWAZ</t>
  </si>
  <si>
    <t>42301-9419231-6</t>
  </si>
  <si>
    <t>11/26/2002</t>
  </si>
  <si>
    <t>0335-2518328</t>
  </si>
  <si>
    <t>seharnawaz08@gmail.com</t>
  </si>
  <si>
    <t>05-171212-096@student.bahria.edu.pk</t>
  </si>
  <si>
    <t>Flat#506, Falcon Garden, Garden East, Karachi</t>
  </si>
  <si>
    <t>0302-2111942</t>
  </si>
  <si>
    <t>0333-2138113</t>
  </si>
  <si>
    <t>75.64</t>
  </si>
  <si>
    <t>05-171212-097</t>
  </si>
  <si>
    <t>NAMRA ABDUL QADIR</t>
  </si>
  <si>
    <t>42201-0913848-2</t>
  </si>
  <si>
    <t>6/26/1998</t>
  </si>
  <si>
    <t>0333-3818315</t>
  </si>
  <si>
    <t>nemo407@ymail.com</t>
  </si>
  <si>
    <t>05-171212-097@student.bahria.edu.pk</t>
  </si>
  <si>
    <t>G01, Huma Terrace, Mill Street, Garden West, Karachi</t>
  </si>
  <si>
    <t>0321-2898270</t>
  </si>
  <si>
    <t>0321-2990131</t>
  </si>
  <si>
    <t>-</t>
  </si>
  <si>
    <t>05-171212-098</t>
  </si>
  <si>
    <t>MANAL SALAHUDDIN</t>
  </si>
  <si>
    <t>SALAHUDDIN</t>
  </si>
  <si>
    <t>42301-2868576-4</t>
  </si>
  <si>
    <t>7/8/2002</t>
  </si>
  <si>
    <t>0332-2011999</t>
  </si>
  <si>
    <t>manal13salahuddin67@gmail.com</t>
  </si>
  <si>
    <t>05-171212-098@student.bahria.edu.pk</t>
  </si>
  <si>
    <t>F#1, 22nd Commercial Street, Phase 2 (ext) DHA</t>
  </si>
  <si>
    <t>1/7/2022</t>
  </si>
  <si>
    <t>0321-2011965</t>
  </si>
  <si>
    <t>DA Public School O&amp;A levels</t>
  </si>
  <si>
    <t>05-171212-099</t>
  </si>
  <si>
    <t>IMAN IQBAL</t>
  </si>
  <si>
    <t>GOHAR IQBAL SHAIKH</t>
  </si>
  <si>
    <t>42000-0886403-4</t>
  </si>
  <si>
    <t>8/1/2002</t>
  </si>
  <si>
    <t>0306-1321377</t>
  </si>
  <si>
    <t>iman.iqbal20@nixorcollege.edu.pk</t>
  </si>
  <si>
    <t>05-171212-099@student.bahria.edu.pk</t>
  </si>
  <si>
    <t>house number 36, khayban e qasim, phase 8, DHA, karachi</t>
  </si>
  <si>
    <t>4/7/2022</t>
  </si>
  <si>
    <t>0320-8360858</t>
  </si>
  <si>
    <t>05-171212-100</t>
  </si>
  <si>
    <t>AIMEN NOOR</t>
  </si>
  <si>
    <t>AKHLAQ AHMED</t>
  </si>
  <si>
    <t>42301-2499181-2</t>
  </si>
  <si>
    <t>6/3/2003</t>
  </si>
  <si>
    <t>0317-2717211</t>
  </si>
  <si>
    <t>noorraimen@gmail.com</t>
  </si>
  <si>
    <t>05-171212-100@student.bahria.edu.pk</t>
  </si>
  <si>
    <t>Block 1, house 3, Street 1, Sabir SRE Navy Colony near PNS Shifa DHA phase 2</t>
  </si>
  <si>
    <t>9/20/2022</t>
  </si>
  <si>
    <t>0331-2842518</t>
  </si>
  <si>
    <t>DHACSS PH 4</t>
  </si>
  <si>
    <t>83.65</t>
  </si>
  <si>
    <t>05-171212-101</t>
  </si>
  <si>
    <t>MANAHIL ATIQ UR REHMAN</t>
  </si>
  <si>
    <t>ATIQ UR REHMAN</t>
  </si>
  <si>
    <t>42201-3486027-2</t>
  </si>
  <si>
    <t>9/27/2002</t>
  </si>
  <si>
    <t>0333-0270604</t>
  </si>
  <si>
    <t>manahilatiq2@gmail.com</t>
  </si>
  <si>
    <t>05-171212-101@student.bahria.edu.pk</t>
  </si>
  <si>
    <t>Al-Hayat Square, Flat no. A3, 2nd Floor, Al-Hilal Society, Karachi</t>
  </si>
  <si>
    <t>11/19/2021</t>
  </si>
  <si>
    <t>0300-2973022</t>
  </si>
  <si>
    <t>Al-Ansar International School, Sharjah, UAE</t>
  </si>
  <si>
    <t>05-171212-102</t>
  </si>
  <si>
    <t>MARIA HABIBY</t>
  </si>
  <si>
    <t>QUTUB UDDIN HABIBY</t>
  </si>
  <si>
    <t>42101-5196075-8</t>
  </si>
  <si>
    <t>0334-3567452</t>
  </si>
  <si>
    <t>markomnm11@gmail.com</t>
  </si>
  <si>
    <t>05-171212-102@student.bahria.edu.pk</t>
  </si>
  <si>
    <t>A-213 BLOCK C , NORTH NAZIMABAD,74700 KARACHI.</t>
  </si>
  <si>
    <t>0333-3015315</t>
  </si>
  <si>
    <t>Little Folk's School, Block F, North Nazimabad, Karachi.</t>
  </si>
  <si>
    <t>85.41</t>
  </si>
  <si>
    <t>05-171212-103</t>
  </si>
  <si>
    <t>42301-1131589-4</t>
  </si>
  <si>
    <t>6/8/2003</t>
  </si>
  <si>
    <t>0316-6369003</t>
  </si>
  <si>
    <t>naeemaps123@yahoo.com</t>
  </si>
  <si>
    <t>05-171212-103@student.bahria.edu.pk</t>
  </si>
  <si>
    <t>House No. 29, D-Area Bazarta Line Near Hawariya Masjid, Karachi</t>
  </si>
  <si>
    <t>0301-2960710</t>
  </si>
  <si>
    <t>0334-3017750</t>
  </si>
  <si>
    <t>APS Faisal</t>
  </si>
  <si>
    <t>05-171212-104</t>
  </si>
  <si>
    <t>EIMAN TARIQ RAHIM</t>
  </si>
  <si>
    <t>TARIQ ABDUL RAHIM</t>
  </si>
  <si>
    <t>42101-9955644-2</t>
  </si>
  <si>
    <t>0332-2402988</t>
  </si>
  <si>
    <t>eimantariq.rahim@gmail.com</t>
  </si>
  <si>
    <t>05-171212-104@student.bahria.edu.pk</t>
  </si>
  <si>
    <t>294D khayaban e khyber 18th street phase 8</t>
  </si>
  <si>
    <t>1/10/2022</t>
  </si>
  <si>
    <t>0321-2430132</t>
  </si>
  <si>
    <t>0300-3389196</t>
  </si>
  <si>
    <t>05-171212-105</t>
  </si>
  <si>
    <t>MAHAM KHAN</t>
  </si>
  <si>
    <t>MAJID IZHAR</t>
  </si>
  <si>
    <t>42000-8988151-6</t>
  </si>
  <si>
    <t>8/2/2002</t>
  </si>
  <si>
    <t>0336-2706994</t>
  </si>
  <si>
    <t>maham8khan@gmail.com</t>
  </si>
  <si>
    <t>05-171212-105@student.bahria.edu.pk</t>
  </si>
  <si>
    <t>House no. 66, Surti Muslim society, model colony</t>
  </si>
  <si>
    <t>0300-2793190</t>
  </si>
  <si>
    <t>Army public college malir cantt, karachi</t>
  </si>
  <si>
    <t>75.55</t>
  </si>
  <si>
    <t>05-171212-106</t>
  </si>
  <si>
    <t>KASHAF NOOR</t>
  </si>
  <si>
    <t>41302-0561964-8</t>
  </si>
  <si>
    <t>6/3/2004</t>
  </si>
  <si>
    <t>0318-1295840</t>
  </si>
  <si>
    <t>knmgsn@gmail.com</t>
  </si>
  <si>
    <t>05-171212-106@student.bahria.edu.pk</t>
  </si>
  <si>
    <t>House No A-2, Left Bank Barrage Colony, Hyderabad, Sindh</t>
  </si>
  <si>
    <t>Goth Ali Khan Korai, Daak Khana Tando Bago, Daz, Tehsil Tando Bago, Zila Badin</t>
  </si>
  <si>
    <t>10/11/2021</t>
  </si>
  <si>
    <t>0333-2999000</t>
  </si>
  <si>
    <t>St. Bonaventure's High School, Hyderabad</t>
  </si>
  <si>
    <t>81.64</t>
  </si>
  <si>
    <t>05-171212-107</t>
  </si>
  <si>
    <t>RAMEESHA GOYA</t>
  </si>
  <si>
    <t>YAQOOB GOYA</t>
  </si>
  <si>
    <t>42301-4322692-0</t>
  </si>
  <si>
    <t>2/3/2001</t>
  </si>
  <si>
    <t>0315-8292539</t>
  </si>
  <si>
    <t>rameesha.goya@icloud.com</t>
  </si>
  <si>
    <t>05-171212-107@student.bahria.edu.pk</t>
  </si>
  <si>
    <t>Goya’s jewellers, plot # NP 2/6, sarafa bazar, opposite kakri ground, mithadar Karachi</t>
  </si>
  <si>
    <t>12/29/2021</t>
  </si>
  <si>
    <t>0300-9216865</t>
  </si>
  <si>
    <t>78.18</t>
  </si>
  <si>
    <t>0342-2390547</t>
  </si>
  <si>
    <t>0342-2390548</t>
  </si>
  <si>
    <t>Fazaia Degree College Faisal</t>
  </si>
  <si>
    <t>05-171212-109</t>
  </si>
  <si>
    <t>SYEDA UROOBA ZEHRA RIZVI</t>
  </si>
  <si>
    <t>SYED MUHAMMAD SYEDAIN RIZVI</t>
  </si>
  <si>
    <t>42201-5326831-4</t>
  </si>
  <si>
    <t>5/2/2002</t>
  </si>
  <si>
    <t>0331-3249464</t>
  </si>
  <si>
    <t>urooba_zehra@outlook.com</t>
  </si>
  <si>
    <t>05-171212-109@student.bahria.edu.pk</t>
  </si>
  <si>
    <t>house b349 block 6 gulshan e iqbal</t>
  </si>
  <si>
    <t>5/27/2022</t>
  </si>
  <si>
    <t>0336-0013925</t>
  </si>
  <si>
    <t>0331-0326196</t>
  </si>
  <si>
    <t>karachi public school</t>
  </si>
  <si>
    <t>05-171212-110</t>
  </si>
  <si>
    <t>DUA</t>
  </si>
  <si>
    <t>MUHAMMAD ANIS NASKANI</t>
  </si>
  <si>
    <t>42301-3053460-4</t>
  </si>
  <si>
    <t>12/6/2002</t>
  </si>
  <si>
    <t>0312-1166003</t>
  </si>
  <si>
    <t>duanaskani1@gmail.com</t>
  </si>
  <si>
    <t>05-171212-110@student.bahria.edu.pk</t>
  </si>
  <si>
    <t>Flat#7,marhaba garden,plot319/3,main britto road,garden east,karachi.</t>
  </si>
  <si>
    <t>0321-3004030</t>
  </si>
  <si>
    <t>0321-2338030</t>
  </si>
  <si>
    <t>Al badar girls higher secondary school</t>
  </si>
  <si>
    <t>77.29</t>
  </si>
  <si>
    <t>12/1/2021</t>
  </si>
  <si>
    <t>0300-2022521</t>
  </si>
  <si>
    <t>Army Public School, Faisal, SMCHS, Karachi</t>
  </si>
  <si>
    <t>05-171212-113</t>
  </si>
  <si>
    <t>JAI PARKASH</t>
  </si>
  <si>
    <t>42201-0374389-2</t>
  </si>
  <si>
    <t>0335-3800217</t>
  </si>
  <si>
    <t>muskanbharwai786@gmail.com</t>
  </si>
  <si>
    <t>05-171212-113@student.bahria.edu.pk</t>
  </si>
  <si>
    <t>45/1, main 26th street, phase 5 EXT, DHA, Karachi.</t>
  </si>
  <si>
    <t>0300-8249418</t>
  </si>
  <si>
    <t>The Hampton School</t>
  </si>
  <si>
    <t>05-171212-114</t>
  </si>
  <si>
    <t>HALEEMA MOTIWALA</t>
  </si>
  <si>
    <t>MUHAMMAD YOUSUF</t>
  </si>
  <si>
    <t>42201-0395757-4</t>
  </si>
  <si>
    <t>0332-2257387</t>
  </si>
  <si>
    <t>haleemamotiwala15@gmail.com</t>
  </si>
  <si>
    <t>05-171212-114@student.bahria.edu.pk</t>
  </si>
  <si>
    <t>P-2 , Sober centre, plot 445/446, Dhoraji Colony, Karachi</t>
  </si>
  <si>
    <t>0300-2321108</t>
  </si>
  <si>
    <t>0332-3154689</t>
  </si>
  <si>
    <t>Bahria College (Karsaz)</t>
  </si>
  <si>
    <t>05-171212-115</t>
  </si>
  <si>
    <t>HANIYAH ASHFAQ AHMED</t>
  </si>
  <si>
    <t>42201-4082523-0</t>
  </si>
  <si>
    <t>8/4/2003</t>
  </si>
  <si>
    <t>0336-2770212</t>
  </si>
  <si>
    <t>hani.ash0408@outlook.com</t>
  </si>
  <si>
    <t>05-171212-115@student.bahria.edu.pk</t>
  </si>
  <si>
    <t>A228,Block 1 Gulshan-e-Iqbal, Karachi, Pakistan</t>
  </si>
  <si>
    <t>Pakistan International School English Section (PISES), Riyadh</t>
  </si>
  <si>
    <t>05-171212-116</t>
  </si>
  <si>
    <t>HAMNA TAHIR</t>
  </si>
  <si>
    <t>TAHIR MEHMOOD</t>
  </si>
  <si>
    <t>61101-2663263-0</t>
  </si>
  <si>
    <t>0333-4655667</t>
  </si>
  <si>
    <t>hamnatahir131@gmail.com</t>
  </si>
  <si>
    <t>05-171212-116@student.bahria.edu.pk</t>
  </si>
  <si>
    <t>Qtr No 652/9 Camp 2 PAF Base Faisal</t>
  </si>
  <si>
    <t>BAHAWALNAGAR</t>
  </si>
  <si>
    <t>0320-0880425</t>
  </si>
  <si>
    <t>0334-5483415</t>
  </si>
  <si>
    <t>90.73</t>
  </si>
  <si>
    <t>05-171212-117</t>
  </si>
  <si>
    <t>MAHEEN ZURDANA</t>
  </si>
  <si>
    <t>SYED ASIMTABREZ</t>
  </si>
  <si>
    <t>42201-4243506-2</t>
  </si>
  <si>
    <t>1/3/1997</t>
  </si>
  <si>
    <t>0334-2848151</t>
  </si>
  <si>
    <t>mine97zee@gmail.com</t>
  </si>
  <si>
    <t>05-171212-117@student.bahria.edu.pk</t>
  </si>
  <si>
    <t>e 10 hoor palace gulshan e iqbal block 11 main university road karachi sindh</t>
  </si>
  <si>
    <t>0300-2155392</t>
  </si>
  <si>
    <t>St Michaels convent school</t>
  </si>
  <si>
    <t>63.78</t>
  </si>
  <si>
    <t>05-171212-118</t>
  </si>
  <si>
    <t>AAYSHA AMIR</t>
  </si>
  <si>
    <t>MUHAMMAD AMIR YOUSUF</t>
  </si>
  <si>
    <t>42201-1809340-8</t>
  </si>
  <si>
    <t>1/12/2000</t>
  </si>
  <si>
    <t>0300-2445855</t>
  </si>
  <si>
    <t>aayshaamir@icloud.com</t>
  </si>
  <si>
    <t>05-171212-118@student.bahria.edu.pk</t>
  </si>
  <si>
    <t>1st Floor, Maula House, Plot 321/3, BYJCHS, Bahadurabad, Karachi</t>
  </si>
  <si>
    <t>0321-2166620</t>
  </si>
  <si>
    <t>05-171212-119</t>
  </si>
  <si>
    <t>FARWAH FAWAD</t>
  </si>
  <si>
    <t>FAWAD USMAN</t>
  </si>
  <si>
    <t>42101-4878705-2</t>
  </si>
  <si>
    <t>1/1/2003</t>
  </si>
  <si>
    <t>0321-8292820</t>
  </si>
  <si>
    <t>farwah.fawad3@gmail.com</t>
  </si>
  <si>
    <t>05-171212-119@student.bahria.edu.pk</t>
  </si>
  <si>
    <t>30A/2 golf course road no. 3 phase 4 DHA</t>
  </si>
  <si>
    <t>1/17/2022</t>
  </si>
  <si>
    <t>0321-3787594</t>
  </si>
  <si>
    <t>generations school</t>
  </si>
  <si>
    <t>05-171212-120</t>
  </si>
  <si>
    <t>SYEDA ARISHA ABID</t>
  </si>
  <si>
    <t>SYED ABID HASSAN</t>
  </si>
  <si>
    <t>42201-5140800-6</t>
  </si>
  <si>
    <t>0334-1239390</t>
  </si>
  <si>
    <t>syedaarishaabid1@gmail.com</t>
  </si>
  <si>
    <t>05-171212-120@student.bahria.edu.pk</t>
  </si>
  <si>
    <t>A-53 street 8 block 7 gulistan e johar</t>
  </si>
  <si>
    <t>0333-2267110</t>
  </si>
  <si>
    <t>0341-8121488</t>
  </si>
  <si>
    <t>Reads School &amp; College</t>
  </si>
  <si>
    <t>05-171212-121</t>
  </si>
  <si>
    <t>MARYAM SAEED</t>
  </si>
  <si>
    <t>ABDUL SAEED QURESHI</t>
  </si>
  <si>
    <t>44103-5314220-4</t>
  </si>
  <si>
    <t>2/2/2002</t>
  </si>
  <si>
    <t>0342-4560299</t>
  </si>
  <si>
    <t>maryamabdulsaeed2002@gmail.com</t>
  </si>
  <si>
    <t>05-171212-121@student.bahria.edu.pk</t>
  </si>
  <si>
    <t>C2B2 NEAR HYDRI IMAM BARGAH SATELLITE TOWN MIRPURKHAS</t>
  </si>
  <si>
    <t>0333-2909793</t>
  </si>
  <si>
    <t>The Vision School and College Mirpurkhas</t>
  </si>
  <si>
    <t>85.58</t>
  </si>
  <si>
    <t>05-171212-122</t>
  </si>
  <si>
    <t>HIBA HASSAN</t>
  </si>
  <si>
    <t>SHAHBAZ HASSAN</t>
  </si>
  <si>
    <t>42201-4730824-2</t>
  </si>
  <si>
    <t>9/12/2002</t>
  </si>
  <si>
    <t>0336-3022542</t>
  </si>
  <si>
    <t>hiba.hassan0212@gmail.com</t>
  </si>
  <si>
    <t>05-171212-122@student.bahria.edu.pk</t>
  </si>
  <si>
    <t>F-13, 6th floor, Dolmen Arcade, Bahadurabad, Karachi</t>
  </si>
  <si>
    <t>0334-3658854</t>
  </si>
  <si>
    <t>0333-2123339</t>
  </si>
  <si>
    <t>76.11</t>
  </si>
  <si>
    <t>05-171212-123</t>
  </si>
  <si>
    <t>AAIMA NAZEER</t>
  </si>
  <si>
    <t>NAZEER AHMED</t>
  </si>
  <si>
    <t>45504-5043717-0</t>
  </si>
  <si>
    <t>6/22/2002</t>
  </si>
  <si>
    <t>0305-8883299</t>
  </si>
  <si>
    <t>aaimanazeer@gmail.com</t>
  </si>
  <si>
    <t>05-171212-123@student.bahria.edu.pk</t>
  </si>
  <si>
    <t>A-26, Sunny View Apartments, Block 14, Gulistan-e-Johar, Karachi</t>
  </si>
  <si>
    <t>0300-9313299</t>
  </si>
  <si>
    <t>70.56</t>
  </si>
  <si>
    <t>05-171212-124</t>
  </si>
  <si>
    <t>MOHADDISA FATIMA</t>
  </si>
  <si>
    <t>SAJJAD ABBAS</t>
  </si>
  <si>
    <t>42000-2180647-8</t>
  </si>
  <si>
    <t>9/14/2003</t>
  </si>
  <si>
    <t>0333-3452932</t>
  </si>
  <si>
    <t>mohadisasajjad@gmail.com</t>
  </si>
  <si>
    <t>05-171212-124@student.bahria.edu.pk</t>
  </si>
  <si>
    <t>FARYAL ICON, FLAT 201-2ND FLOOR, NEAR GHOSIA CHOCK OPPOSITE KASHANAI E AMNA, SOLDIER BAZAR 2 KARACHI.</t>
  </si>
  <si>
    <t>0332-2307359</t>
  </si>
  <si>
    <t>0333-9234636</t>
  </si>
  <si>
    <t>Al Murtuza school</t>
  </si>
  <si>
    <t>05-171212-125</t>
  </si>
  <si>
    <t>NAIMA NOOR</t>
  </si>
  <si>
    <t>QAISER ADEEM</t>
  </si>
  <si>
    <t>37402-4247501-6</t>
  </si>
  <si>
    <t>4/4/2003</t>
  </si>
  <si>
    <t>0321-2240569</t>
  </si>
  <si>
    <t>noornaimanaqeebi@gmail.com</t>
  </si>
  <si>
    <t>05-171212-125@student.bahria.edu.pk</t>
  </si>
  <si>
    <t>H. No. 96/5 Majeed SRE National Stadium Road Karachi</t>
  </si>
  <si>
    <t>Vill. And PO Nara Tehsil Kahuta District Rawalpindi</t>
  </si>
  <si>
    <t>Bahria Model School 2 Majeed SRE</t>
  </si>
  <si>
    <t>91.09</t>
  </si>
  <si>
    <t>05-171212-126</t>
  </si>
  <si>
    <t>AREEJ NAWAZ</t>
  </si>
  <si>
    <t>AHMAD NAWAZ</t>
  </si>
  <si>
    <t>42201-6546044-2</t>
  </si>
  <si>
    <t>7/30/2000</t>
  </si>
  <si>
    <t>0315-1114432</t>
  </si>
  <si>
    <t>ghosiaasad@hotmail.com</t>
  </si>
  <si>
    <t>05-171212-126@student.bahria.edu.pk</t>
  </si>
  <si>
    <t>Harmain Royal Residency BlockA#1305 Gulshan e Iqbal block 1 Karachi</t>
  </si>
  <si>
    <t>0334-3955722</t>
  </si>
  <si>
    <t>0334-3313532</t>
  </si>
  <si>
    <t>MAJEED SRE GOVT. COLLEGE</t>
  </si>
  <si>
    <t>79.18</t>
  </si>
  <si>
    <t>05-171212-127</t>
  </si>
  <si>
    <t>SHEEMA AHSAN</t>
  </si>
  <si>
    <t>AHSAN BUTT</t>
  </si>
  <si>
    <t>42201-5283145-0</t>
  </si>
  <si>
    <t>2/29/2000</t>
  </si>
  <si>
    <t>0333-3811827</t>
  </si>
  <si>
    <t>sheemaahsan736@gmail.com</t>
  </si>
  <si>
    <t>05-171212-127@student.bahria.edu.pk</t>
  </si>
  <si>
    <t>G-204, DEFENCE VIEW SOCIETY PHASE II, KORANGI RD, KARACHI</t>
  </si>
  <si>
    <t>DARUL HIJRAH INTERNATIONAL SCHOOL, MADINA</t>
  </si>
  <si>
    <t>62.45</t>
  </si>
  <si>
    <t>05-171212-128</t>
  </si>
  <si>
    <t>MAHEEN ASIF</t>
  </si>
  <si>
    <t>ASIF ALI</t>
  </si>
  <si>
    <t>42201-6727804-4</t>
  </si>
  <si>
    <t>0331-2642056</t>
  </si>
  <si>
    <t>shayanasif77@gmail.com</t>
  </si>
  <si>
    <t>05-171212-128@student.bahria.edu.pk</t>
  </si>
  <si>
    <t>B-414, billy's tower, rashid minhas rd</t>
  </si>
  <si>
    <t>2/20/2023</t>
  </si>
  <si>
    <t>12/23/2021</t>
  </si>
  <si>
    <t>0333-3593746</t>
  </si>
  <si>
    <t>Army public school faisal</t>
  </si>
  <si>
    <t>05-171212-129</t>
  </si>
  <si>
    <t>BAREERA FATIMA</t>
  </si>
  <si>
    <t>MIRZA MASOOD BAIG</t>
  </si>
  <si>
    <t>45501-4648821-2</t>
  </si>
  <si>
    <t>9/21/2003</t>
  </si>
  <si>
    <t>0332-2749220</t>
  </si>
  <si>
    <t>bareerafatima003@gmail.com</t>
  </si>
  <si>
    <t>05-171212-129@student.bahria.edu.pk</t>
  </si>
  <si>
    <t>House No. D513, Manzoor Baig Street, Station Road, Pano Aqil</t>
  </si>
  <si>
    <t>1/9/2026</t>
  </si>
  <si>
    <t>0331-3165298</t>
  </si>
  <si>
    <t>Army Public School and Intermediate College, Pano Aqil Cantt</t>
  </si>
  <si>
    <t>93.18</t>
  </si>
  <si>
    <t>05-171212-130</t>
  </si>
  <si>
    <t>EILJA RAHEEL SATTI</t>
  </si>
  <si>
    <t>RAHEEL AHMED SATTI</t>
  </si>
  <si>
    <t>42301-1482636-4</t>
  </si>
  <si>
    <t>4/6/2003</t>
  </si>
  <si>
    <t>0333-0368818</t>
  </si>
  <si>
    <t>eiljaraheel@gmail.com</t>
  </si>
  <si>
    <t>05-171212-130@student.bahria.edu.pk</t>
  </si>
  <si>
    <t>119/4 phase popular avenue DHA</t>
  </si>
  <si>
    <t>0333-2396211</t>
  </si>
  <si>
    <t>0334-3994617</t>
  </si>
  <si>
    <t>reflections</t>
  </si>
  <si>
    <t>74.38</t>
  </si>
  <si>
    <t>05-171212-131</t>
  </si>
  <si>
    <t>AREESHA SHAHID AHMED</t>
  </si>
  <si>
    <t>42201-7394470-8</t>
  </si>
  <si>
    <t>7/21/2002</t>
  </si>
  <si>
    <t>0330-2444345</t>
  </si>
  <si>
    <t>areesha.sa711@gmail.com</t>
  </si>
  <si>
    <t>05-171212-131@student.bahria.edu.pk</t>
  </si>
  <si>
    <t>R-5, Evacuee Society, Block 10-A, Rashid Minhas Road, Gulshan-e-Iqbal, Karachi</t>
  </si>
  <si>
    <t>0332-2666345</t>
  </si>
  <si>
    <t>AL WADI INTERNATIONAL SCHOOL, JEDDAH</t>
  </si>
  <si>
    <t>05-171212-132</t>
  </si>
  <si>
    <t>ZAINAB MAHMOOD FIAZ</t>
  </si>
  <si>
    <t>MAHMOOD FIAZ</t>
  </si>
  <si>
    <t>35201-5143551-8</t>
  </si>
  <si>
    <t>5/18/2001</t>
  </si>
  <si>
    <t>zainab18may@gmail.com</t>
  </si>
  <si>
    <t>05-171212-132@student.bahria.edu.pk</t>
  </si>
  <si>
    <t>flat A-1113 Saima Jinnah Avenue opposite Malir cantt cp# 5</t>
  </si>
  <si>
    <t>0322-9923667</t>
  </si>
  <si>
    <t>05-171212-133</t>
  </si>
  <si>
    <t>ALIZA LATIF</t>
  </si>
  <si>
    <t>ABDUL LATIF</t>
  </si>
  <si>
    <t>42301-1775064-8</t>
  </si>
  <si>
    <t>8/31/2001</t>
  </si>
  <si>
    <t>0332-3936018</t>
  </si>
  <si>
    <t>smartaliza2001@gmail.com</t>
  </si>
  <si>
    <t>05-171212-133@student.bahria.edu.pk</t>
  </si>
  <si>
    <t>11-B , park lane 1 , nishat commercial , phase 6 ,DHA</t>
  </si>
  <si>
    <t>Al Majd International School</t>
  </si>
  <si>
    <t>05-171212-135</t>
  </si>
  <si>
    <t>VIRSA BATOOL</t>
  </si>
  <si>
    <t>KUMAIL ALI MUSHTAQ ZAIDI</t>
  </si>
  <si>
    <t>42101-1690072-8</t>
  </si>
  <si>
    <t>2/24/2003</t>
  </si>
  <si>
    <t>0334-2861170</t>
  </si>
  <si>
    <t>virsabatool@hotmail.com</t>
  </si>
  <si>
    <t>05-171212-135@student.bahria.edu.pk</t>
  </si>
  <si>
    <t>B 535 Block 13 Federal B. Area Karachi.</t>
  </si>
  <si>
    <t>0300-7004490</t>
  </si>
  <si>
    <t>0306-8572663</t>
  </si>
  <si>
    <t>61.11</t>
  </si>
  <si>
    <t>05-171212-136</t>
  </si>
  <si>
    <t>AREEBA IDREES</t>
  </si>
  <si>
    <t>42000-9503771-4</t>
  </si>
  <si>
    <t>5/17/2001</t>
  </si>
  <si>
    <t>0334-3996384</t>
  </si>
  <si>
    <t>areebaidrees24@gmail.com</t>
  </si>
  <si>
    <t>05-171212-136@student.bahria.edu.pk</t>
  </si>
  <si>
    <t>Flat#C-17, rufi heights phase 1, Block 17, Gulistan-e-Jauhar, Karachi</t>
  </si>
  <si>
    <t>0321-3744301</t>
  </si>
  <si>
    <t>Govt. Degree College For Boys &amp; Girls, Majeed SRE</t>
  </si>
  <si>
    <t>71.55</t>
  </si>
  <si>
    <t>05-171212-137</t>
  </si>
  <si>
    <t>NABA AAMIR</t>
  </si>
  <si>
    <t>AAMIR FIROZ SHAMSI</t>
  </si>
  <si>
    <t>42201-3397285-6</t>
  </si>
  <si>
    <t>6/13/2001</t>
  </si>
  <si>
    <t>0333-3023093</t>
  </si>
  <si>
    <t>nabashamsi123@gmail.com</t>
  </si>
  <si>
    <t>05-171212-137@student.bahria.edu.pk</t>
  </si>
  <si>
    <t>C144 SHAMSI SOCIETY, MALIR HALT</t>
  </si>
  <si>
    <t>11/2/2022</t>
  </si>
  <si>
    <t>0332-2381645</t>
  </si>
  <si>
    <t>05-171212-138</t>
  </si>
  <si>
    <t>RABIA SHAMIM</t>
  </si>
  <si>
    <t>SHAMIM HAYAT</t>
  </si>
  <si>
    <t>42301-3275185-0</t>
  </si>
  <si>
    <t>0324-0932722</t>
  </si>
  <si>
    <t>rabiashamim703@gmail.com</t>
  </si>
  <si>
    <t>05-171212-138@student.bahria.edu.pk</t>
  </si>
  <si>
    <t>PLOT NO: 28A/2, Flat 6, Floor P, Block-M STREET 33, Florida Homes Appartment , PHASE-V EXT, DHA
Flat NO:- M-P-6</t>
  </si>
  <si>
    <t>House NO: 01, Street NO:01, Near Farooq-e-Azam Masjid, Mohalla Hussain Bakhash Road  Docks Colony Keamari Karachi West</t>
  </si>
  <si>
    <t>0332-6797474</t>
  </si>
  <si>
    <t>0331-2926710</t>
  </si>
  <si>
    <t>05-171212-139</t>
  </si>
  <si>
    <t>SUMAYYA HASAN AKHTAR</t>
  </si>
  <si>
    <t>JAMIL AKHTAR</t>
  </si>
  <si>
    <t>42101-0611778-4</t>
  </si>
  <si>
    <t>0323-2337731</t>
  </si>
  <si>
    <t>sumayyahasanakhtar@gmail.com</t>
  </si>
  <si>
    <t>05-171212-139@student.bahria.edu.pk</t>
  </si>
  <si>
    <t>F/84, Generation's Street, Block B, North Nazimabad</t>
  </si>
  <si>
    <t>9/22/2025</t>
  </si>
  <si>
    <t>0335-3176094</t>
  </si>
  <si>
    <t>05-171212-140</t>
  </si>
  <si>
    <t>KOMAL YAMEEN</t>
  </si>
  <si>
    <t>MUHAMMAD YAMEEN</t>
  </si>
  <si>
    <t>37405-5802508-6</t>
  </si>
  <si>
    <t>0331-2084933</t>
  </si>
  <si>
    <t>muhammadhamza.mh556@gmail.com</t>
  </si>
  <si>
    <t>05-171212-140@student.bahria.edu.pk</t>
  </si>
  <si>
    <t>H.No R-162 Muhammad Ali Shaheed Society Near Maple Grammar School, Malir, Karachi</t>
  </si>
  <si>
    <t>Army Public School</t>
  </si>
  <si>
    <t>77.73</t>
  </si>
  <si>
    <t>05-171212-141</t>
  </si>
  <si>
    <t>AYESHA YAMEEN</t>
  </si>
  <si>
    <t>37405-0226408-4</t>
  </si>
  <si>
    <t>btsjinx4@gmail.com</t>
  </si>
  <si>
    <t>05-171212-141@student.bahria.edu.pk</t>
  </si>
  <si>
    <t>Army Public School COD</t>
  </si>
  <si>
    <t>81.27</t>
  </si>
  <si>
    <t>05-171212-142</t>
  </si>
  <si>
    <t>MADIHA MASOOD SHIEKH</t>
  </si>
  <si>
    <t>SHAHID MASOOD</t>
  </si>
  <si>
    <t>42201-7643526-8</t>
  </si>
  <si>
    <t>0330-3269216</t>
  </si>
  <si>
    <t>madihamasood2003@gmail.com</t>
  </si>
  <si>
    <t>05-171212-142@student.bahria.edu.pk</t>
  </si>
  <si>
    <t>Flat A 503 moon arcade star gate sharah e Faisal opposite CAA club</t>
  </si>
  <si>
    <t>house no 5/118 Shah Faisal Colony Karachi</t>
  </si>
  <si>
    <t>0321-3744502</t>
  </si>
  <si>
    <t>0331-2046763</t>
  </si>
  <si>
    <t>FAZAIA DEGREE COLLEGE FAISAL KARACHI</t>
  </si>
  <si>
    <t>76.64</t>
  </si>
  <si>
    <t>05-171212-143</t>
  </si>
  <si>
    <t>INSHA ZEHRA</t>
  </si>
  <si>
    <t>SABIR ALI KHOJA</t>
  </si>
  <si>
    <t>41303-4818888-2</t>
  </si>
  <si>
    <t>0322-0212383</t>
  </si>
  <si>
    <t>inshazehra2002@gmail.com</t>
  </si>
  <si>
    <t>05-171212-143@student.bahria.edu.pk</t>
  </si>
  <si>
    <t>Flat No.304 Madni Heights Soldier Bazar Karachi</t>
  </si>
  <si>
    <t>0321-2993624</t>
  </si>
  <si>
    <t>0324-2112524</t>
  </si>
  <si>
    <t>84.33</t>
  </si>
  <si>
    <t>05-171212-144</t>
  </si>
  <si>
    <t>WARDAH SALMAN MOLVI</t>
  </si>
  <si>
    <t>SALMAN MOLVI</t>
  </si>
  <si>
    <t>42201-9549613-4</t>
  </si>
  <si>
    <t>0337-8602323</t>
  </si>
  <si>
    <t>wardahsalman61@gmail.com</t>
  </si>
  <si>
    <t>05-171212-144@student.bahria.edu.pk</t>
  </si>
  <si>
    <t>Flat 302 Mariam Terrace Chaman street gurumandir jahengir road</t>
  </si>
  <si>
    <t>0323-2032229</t>
  </si>
  <si>
    <t>05-171212-145</t>
  </si>
  <si>
    <t>MEHWISH SHAIKH</t>
  </si>
  <si>
    <t>SAEED AHMED SHAIKH</t>
  </si>
  <si>
    <t>42201-7072807-8</t>
  </si>
  <si>
    <t>0301-8378618</t>
  </si>
  <si>
    <t>shaikhmehwish02@gmail.com</t>
  </si>
  <si>
    <t>05-171212-145@student.bahria.edu.pk</t>
  </si>
  <si>
    <t>saima twin towers (tower A), first floor, flat #A-103, KDA Scheme No#1, Miran Mohammad shah road, karachi.</t>
  </si>
  <si>
    <t>0300-8272329</t>
  </si>
  <si>
    <t>The avicenna school</t>
  </si>
  <si>
    <t>66.33</t>
  </si>
  <si>
    <t>05-171212-146</t>
  </si>
  <si>
    <t>MEHAK FATIMA</t>
  </si>
  <si>
    <t>SYED AHMED JAMIL</t>
  </si>
  <si>
    <t>42101-0847031-2</t>
  </si>
  <si>
    <t>7/23/2001</t>
  </si>
  <si>
    <t>0334-8908907</t>
  </si>
  <si>
    <t>mehakkfatima10@gmail.com</t>
  </si>
  <si>
    <t>05-171212-146@student.bahria.edu.pk</t>
  </si>
  <si>
    <t>Flat no.104 mariam square Pechs block 3 khalid-bin-walid road karachi</t>
  </si>
  <si>
    <t>3/30/2022</t>
  </si>
  <si>
    <t>0333-5088021</t>
  </si>
  <si>
    <t>The city school</t>
  </si>
  <si>
    <t>05-171212-147</t>
  </si>
  <si>
    <t>MARYAM SHEHZAD ZUBERI</t>
  </si>
  <si>
    <t>SHEHZAD ELAHI ZUBERI</t>
  </si>
  <si>
    <t>42301-8830372-6</t>
  </si>
  <si>
    <t>12/17/2003</t>
  </si>
  <si>
    <t>0321-8683225</t>
  </si>
  <si>
    <t>maryam.s.zuberi@gmail.com</t>
  </si>
  <si>
    <t>05-171212-147@student.bahria.edu.pk</t>
  </si>
  <si>
    <t>202, Al-Jannat Icon, Madina Road, Parsi Colony, Near Holy Family Hospital, Karachi.</t>
  </si>
  <si>
    <t>0334-3094793</t>
  </si>
  <si>
    <t>05-171212-148</t>
  </si>
  <si>
    <t>SANA ARSHAD</t>
  </si>
  <si>
    <t>MUHAMMAD ARSHAD DAR</t>
  </si>
  <si>
    <t>42101-6626552-4</t>
  </si>
  <si>
    <t>0313-2507973</t>
  </si>
  <si>
    <t>sanadar4@gmail.com</t>
  </si>
  <si>
    <t>05-171212-148@student.bahria.edu.pk</t>
  </si>
  <si>
    <t>3G 6/17 Nazimabad, Karachi</t>
  </si>
  <si>
    <t>0321-3381085</t>
  </si>
  <si>
    <t>0300-2310684</t>
  </si>
  <si>
    <t>05-171212-149</t>
  </si>
  <si>
    <t>IZMA KHAN</t>
  </si>
  <si>
    <t>NASIR KHAN</t>
  </si>
  <si>
    <t>42101-5478427-2</t>
  </si>
  <si>
    <t>10/9/2003</t>
  </si>
  <si>
    <t>0321-4335633</t>
  </si>
  <si>
    <t>khanizma641@gmail.com</t>
  </si>
  <si>
    <t>05-171212-149@student.bahria.edu.pk</t>
  </si>
  <si>
    <t>C05/3 ST. PLOT 8, LARAIB GARDEN, GULSHAN-E-IQBAL, BLOCK-1, KARACHI.</t>
  </si>
  <si>
    <t>S.M. PUBLIC ACADEMY NO:6</t>
  </si>
  <si>
    <t>83.41</t>
  </si>
  <si>
    <t>05-171212-150</t>
  </si>
  <si>
    <t>ZARA ADNAN</t>
  </si>
  <si>
    <t>ADNAN ZUBAIR</t>
  </si>
  <si>
    <t>42301-8328779-0</t>
  </si>
  <si>
    <t>8/5/2002</t>
  </si>
  <si>
    <t>0313-9281910</t>
  </si>
  <si>
    <t>adnan.zara@gmail.com</t>
  </si>
  <si>
    <t>05-171212-150@student.bahria.edu.pk</t>
  </si>
  <si>
    <t>44 A/2/1 phase 2 extension 9th sunset street DHA karachi</t>
  </si>
  <si>
    <t>0321-8247247</t>
  </si>
  <si>
    <t>81.88</t>
  </si>
  <si>
    <t>05-171212-151</t>
  </si>
  <si>
    <t>MAHEEN AZHAR</t>
  </si>
  <si>
    <t>AZHAR IQBAL</t>
  </si>
  <si>
    <t>61101-3508446-4</t>
  </si>
  <si>
    <t>4/12/2003</t>
  </si>
  <si>
    <t>0335-2963900</t>
  </si>
  <si>
    <t>maheen.azhar03@gmail.com</t>
  </si>
  <si>
    <t>05-171212-151@student.bahria.edu.pk</t>
  </si>
  <si>
    <t>Askari V street 3 house 397</t>
  </si>
  <si>
    <t>0333-5142294</t>
  </si>
  <si>
    <t>APS</t>
  </si>
  <si>
    <t>78.71</t>
  </si>
  <si>
    <t>0333-4480960</t>
  </si>
  <si>
    <t>0333-4480865</t>
  </si>
  <si>
    <t>APDC malir cantt, Karachi</t>
  </si>
  <si>
    <t>92.45</t>
  </si>
  <si>
    <t>05-171212-153</t>
  </si>
  <si>
    <t>ANUSHA MUHAMMAD SUHAIL</t>
  </si>
  <si>
    <t>MUHAMMAD SUHAIL</t>
  </si>
  <si>
    <t>42101-9484829-8</t>
  </si>
  <si>
    <t>0323-2600298</t>
  </si>
  <si>
    <t>anushasuhail7@gmail.com</t>
  </si>
  <si>
    <t>05-171212-153@student.bahria.edu.pk</t>
  </si>
  <si>
    <t>Block 3, plot 3, flat 701, Sumya tower BMCHS</t>
  </si>
  <si>
    <t>0321-8247325</t>
  </si>
  <si>
    <t>86.24</t>
  </si>
  <si>
    <t>05-171212-154</t>
  </si>
  <si>
    <t>FATIMA AHMED</t>
  </si>
  <si>
    <t>RIZWAN AHMED SALEEM</t>
  </si>
  <si>
    <t>42301-7635590-2</t>
  </si>
  <si>
    <t>0335-0038199</t>
  </si>
  <si>
    <t>wagers742063@gmail.com</t>
  </si>
  <si>
    <t>05-171212-154@student.bahria.edu.pk</t>
  </si>
  <si>
    <t>Flat 118 apartment 1A askari 5 malir cantt</t>
  </si>
  <si>
    <t>0321-3789522</t>
  </si>
  <si>
    <t>Army Public School and College Malir Cantt</t>
  </si>
  <si>
    <t>05-171212-155</t>
  </si>
  <si>
    <t>FATIMA IFTIKHAR</t>
  </si>
  <si>
    <t>IFTIKHAR AHMAD KHAN</t>
  </si>
  <si>
    <t>54302-5272074-2</t>
  </si>
  <si>
    <t>0331-0099621</t>
  </si>
  <si>
    <t>fatimaiftikhar265@gmail.com</t>
  </si>
  <si>
    <t>05-171212-155@student.bahria.edu.pk</t>
  </si>
  <si>
    <t>1/1 AF block jacob lines near thanvi masjid saddar karachi</t>
  </si>
  <si>
    <t>0300-5524764</t>
  </si>
  <si>
    <t>Bahria college karachi</t>
  </si>
  <si>
    <t>05-171212-156</t>
  </si>
  <si>
    <t>HAMNA</t>
  </si>
  <si>
    <t>MUSTAFA</t>
  </si>
  <si>
    <t>42201-2932715-0</t>
  </si>
  <si>
    <t>0306-3881214</t>
  </si>
  <si>
    <t>hamnamustafa622@yahoo.com</t>
  </si>
  <si>
    <t>05-171212-156@student.bahria.edu.pk</t>
  </si>
  <si>
    <t>Flat 306, Block 2, Singapore Centre, PECHS.</t>
  </si>
  <si>
    <t>0300-9271201</t>
  </si>
  <si>
    <t>0300-3627789</t>
  </si>
  <si>
    <t>05-171212-157</t>
  </si>
  <si>
    <t>IFRA BAEIDA</t>
  </si>
  <si>
    <t>QAMAR ZAMAN</t>
  </si>
  <si>
    <t>42201-1999671-6</t>
  </si>
  <si>
    <t>0334-3949760</t>
  </si>
  <si>
    <t>ifra.qamar01@gmail.com</t>
  </si>
  <si>
    <t>05-171212-157@student.bahria.edu.pk</t>
  </si>
  <si>
    <t>block 13 gulistan e jauhar ,karachi</t>
  </si>
  <si>
    <t>0300-2032541</t>
  </si>
  <si>
    <t>Privately</t>
  </si>
  <si>
    <t>05-171212-158</t>
  </si>
  <si>
    <t>MAIRA ALI</t>
  </si>
  <si>
    <t>MUHAMMAD ALI GOPANG</t>
  </si>
  <si>
    <t>43404-0651197-8</t>
  </si>
  <si>
    <t>0300-2418980</t>
  </si>
  <si>
    <t>mairahalee97@gmail.com</t>
  </si>
  <si>
    <t>05-171212-158@student.bahria.edu.pk</t>
  </si>
  <si>
    <t>House no C44 block 4 opposite chappal sun city Maroora goth near memon medical hospital scheme 33 karachi</t>
  </si>
  <si>
    <t>0300-2120556</t>
  </si>
  <si>
    <t>0300-2066364</t>
  </si>
  <si>
    <t>The Smart School cantt.way campus</t>
  </si>
  <si>
    <t>70.59</t>
  </si>
  <si>
    <t>0344-2229233</t>
  </si>
  <si>
    <t>83.88</t>
  </si>
  <si>
    <t>05-171212-160</t>
  </si>
  <si>
    <t>TAYYEBA GUL</t>
  </si>
  <si>
    <t>MUHAMMAD YOUNAS</t>
  </si>
  <si>
    <t>42201-5633106-0</t>
  </si>
  <si>
    <t>9/23/2003</t>
  </si>
  <si>
    <t>0321-7464017</t>
  </si>
  <si>
    <t>tayyebagul123@gmail.com</t>
  </si>
  <si>
    <t>05-171212-160@student.bahria.edu.pk</t>
  </si>
  <si>
    <t>House # L-975, Street # 24,Altaf Town, Korangi Crossing, Karachi</t>
  </si>
  <si>
    <t>Post Office Mandi Bahauddin, Kuthiala Syedan, Tehsil and District Mandi Bahauddin</t>
  </si>
  <si>
    <t>FAZAIA INTER COLLEGE, KORANGI CREEK, KARACHI</t>
  </si>
  <si>
    <t>05-171212-161</t>
  </si>
  <si>
    <t>QUBA NASIR</t>
  </si>
  <si>
    <t>NASIR ALI</t>
  </si>
  <si>
    <t>42201-0346867-0</t>
  </si>
  <si>
    <t>3/11/2003</t>
  </si>
  <si>
    <t>0301-2587086</t>
  </si>
  <si>
    <t>qubanasir11@gmail.com</t>
  </si>
  <si>
    <t>05-171212-161@student.bahria.edu.pk</t>
  </si>
  <si>
    <t>130G block 2 PECHS</t>
  </si>
  <si>
    <t>1/25/2022</t>
  </si>
  <si>
    <t>0323-3260056</t>
  </si>
  <si>
    <t>0335-2032034</t>
  </si>
  <si>
    <t>The karachi academy</t>
  </si>
  <si>
    <t>81.41</t>
  </si>
  <si>
    <t>05-171212-162</t>
  </si>
  <si>
    <t>MAHEEN SIDDIQUI</t>
  </si>
  <si>
    <t>KAMRAN SIDDIQUI</t>
  </si>
  <si>
    <t>42201-6115160-8</t>
  </si>
  <si>
    <t>12/21/2001</t>
  </si>
  <si>
    <t>0334-1670362</t>
  </si>
  <si>
    <t>sidqmaheen@gmail.com</t>
  </si>
  <si>
    <t>05-171212-162@student.bahria.edu.pk</t>
  </si>
  <si>
    <t>F-42 Faraz Avenue, Gulistan-E-Jauhar Block 20, Karachi</t>
  </si>
  <si>
    <t>0334-3751125</t>
  </si>
  <si>
    <t>0333-3370720</t>
  </si>
  <si>
    <t>Prime College, Kano, Nigeria</t>
  </si>
  <si>
    <t>05-171212-163</t>
  </si>
  <si>
    <t>EERAJJ OMER</t>
  </si>
  <si>
    <t>OMER TAJ</t>
  </si>
  <si>
    <t>42201-7710610-8</t>
  </si>
  <si>
    <t>7/3/2002</t>
  </si>
  <si>
    <t>0345-9227751</t>
  </si>
  <si>
    <t>eerajj2002@gmail.com</t>
  </si>
  <si>
    <t>05-171212-163@student.bahria.edu.pk</t>
  </si>
  <si>
    <t>b-81, latifi society 'B', block 17, gulistan-e-johar</t>
  </si>
  <si>
    <t>0345-9227752</t>
  </si>
  <si>
    <t>the city school</t>
  </si>
  <si>
    <t>05-171212-164</t>
  </si>
  <si>
    <t>AMAARA</t>
  </si>
  <si>
    <t>NASEER AHMED AWAN</t>
  </si>
  <si>
    <t>42301-3368756-4</t>
  </si>
  <si>
    <t>8/25/2002</t>
  </si>
  <si>
    <t>0331-9999642</t>
  </si>
  <si>
    <t>amaaraawan90@gmail.com</t>
  </si>
  <si>
    <t>05-171212-164@student.bahria.edu.pk</t>
  </si>
  <si>
    <t>Flat#2,Building Comm-6,Darus Salam Cooperative Housing Society Sector-31/F, Korangi Crossing Karachi</t>
  </si>
  <si>
    <t>H.NO: 7/269,AWAN MUHAMLLA,MEHAR SHAH JO QUBO SHIKARPUR SINDH.</t>
  </si>
  <si>
    <t>SHIKARPUR</t>
  </si>
  <si>
    <t>0331-3603305</t>
  </si>
  <si>
    <t>DA MODEL SCHOOL PHASE-VII KARACHI.</t>
  </si>
  <si>
    <t>05-171212-165</t>
  </si>
  <si>
    <t>MAHEEN SHAKEEL</t>
  </si>
  <si>
    <t>42301-6077767-2</t>
  </si>
  <si>
    <t>0320-1200955</t>
  </si>
  <si>
    <t>shakilmaheen3@gmail.com</t>
  </si>
  <si>
    <t>05-171212-165@student.bahria.edu.pk</t>
  </si>
  <si>
    <t>Flat number B 508 5th Floor Block B Rex center Zaibunnisa Street Saddar Karachi</t>
  </si>
  <si>
    <t>0322-2610408</t>
  </si>
  <si>
    <t>TRINITY METHODIST GIRLS HIGHER SECONDARY SCHOOL</t>
  </si>
  <si>
    <t>68.47</t>
  </si>
  <si>
    <t>05-171212-166</t>
  </si>
  <si>
    <t>FATIMA LABIKA MALIK</t>
  </si>
  <si>
    <t>MALIK AKHTAR ALI AWAN</t>
  </si>
  <si>
    <t>41102-8538107-4</t>
  </si>
  <si>
    <t>10/29/2002</t>
  </si>
  <si>
    <t>0324-3686833</t>
  </si>
  <si>
    <t>fatimalabikamalik@outlook.com</t>
  </si>
  <si>
    <t>05-171212-166@student.bahria.edu.pk</t>
  </si>
  <si>
    <t>WARD#2 NEAR GOVT GIRLS HIGH SCHOOL HOUSE# 169-B GOLARCHI DISTRICT BADIN</t>
  </si>
  <si>
    <t>0300-8375688</t>
  </si>
  <si>
    <t>rahim public school and college badin</t>
  </si>
  <si>
    <t>05-171212-167</t>
  </si>
  <si>
    <t>MARIAM MEMON</t>
  </si>
  <si>
    <t>ZULFIQAR HABIB MEMON</t>
  </si>
  <si>
    <t>42000-4573190-0</t>
  </si>
  <si>
    <t>11/19/2001</t>
  </si>
  <si>
    <t>0334-3486655</t>
  </si>
  <si>
    <t>mmemon364@gmail.com</t>
  </si>
  <si>
    <t>05-171212-167@student.bahria.edu.pk</t>
  </si>
  <si>
    <t>Flat no 601, block 7 , Hamilton courts G2, Clifton Karachi</t>
  </si>
  <si>
    <t>Flat no 408, Block 6 Saba Palace, P.E.C.H.S Karachi East</t>
  </si>
  <si>
    <t>3/12/2026</t>
  </si>
  <si>
    <t>0307-2546923</t>
  </si>
  <si>
    <t>ST JOSEPH CONVENT HIGH SCHOOL, SADDAR KARACHI</t>
  </si>
  <si>
    <t>90.47</t>
  </si>
  <si>
    <t>05-171212-168</t>
  </si>
  <si>
    <t>LEENA FAIZ</t>
  </si>
  <si>
    <t>SHEIKH MUHAMMAD TAHIR FAIZ</t>
  </si>
  <si>
    <t>42201-9677652-8</t>
  </si>
  <si>
    <t>0336-3448387</t>
  </si>
  <si>
    <t>leenafaiz91@gmail.com</t>
  </si>
  <si>
    <t>05-171212-168@student.bahria.edu.pk</t>
  </si>
  <si>
    <t>C241 Gulistan e johar  Block 1</t>
  </si>
  <si>
    <t>0335-8270270</t>
  </si>
  <si>
    <t>0322-2289896</t>
  </si>
  <si>
    <t>The Froebels School</t>
  </si>
  <si>
    <t>05-171212-169</t>
  </si>
  <si>
    <t>NITASHA IFTIKHAR</t>
  </si>
  <si>
    <t>42401-1574909-5</t>
  </si>
  <si>
    <t>3/2/2004</t>
  </si>
  <si>
    <t>0301-2276541</t>
  </si>
  <si>
    <t>nitashaiftikhar98@gmail.com</t>
  </si>
  <si>
    <t>05-171212-169@student.bahria.edu.pk</t>
  </si>
  <si>
    <t>Qt no : TF1, Block no: 107 Khalid SRE Younasabad Karachi</t>
  </si>
  <si>
    <t>Vill and P/O Chak no: 255 GB Tehsil &amp; distt Toba Tek Singh</t>
  </si>
  <si>
    <t>P.M.A Model Secondary School</t>
  </si>
  <si>
    <t>85.53</t>
  </si>
  <si>
    <t>05-171212-170</t>
  </si>
  <si>
    <t>FAALIHA NAYANI</t>
  </si>
  <si>
    <t>AL NASIR NAYANI</t>
  </si>
  <si>
    <t>42101-4629239-6</t>
  </si>
  <si>
    <t>0314-2766345</t>
  </si>
  <si>
    <t>faalihanayani6@gmail.com</t>
  </si>
  <si>
    <t>05-171212-170@student.bahria.edu.pk</t>
  </si>
  <si>
    <t>A-332, Block-C, North Nazimabad, Karachi</t>
  </si>
  <si>
    <t>0300-2326596</t>
  </si>
  <si>
    <t>57.73</t>
  </si>
  <si>
    <t>05-171212-171</t>
  </si>
  <si>
    <t>ABEER INAM</t>
  </si>
  <si>
    <t>ASIF INAM</t>
  </si>
  <si>
    <t>42201-5964769-2</t>
  </si>
  <si>
    <t>1/4/2002</t>
  </si>
  <si>
    <t>0321-3887428</t>
  </si>
  <si>
    <t>inamabeer@gmail.com</t>
  </si>
  <si>
    <t>05-171212-171@student.bahria.edu.pk</t>
  </si>
  <si>
    <t>B-311 Block 6
Gulshan-e-Iqbal</t>
  </si>
  <si>
    <t>0345-2900300</t>
  </si>
  <si>
    <t>LIAQUAT COLLEGE OF MANAGEMENT AND SCIENCES</t>
  </si>
  <si>
    <t>55.36</t>
  </si>
  <si>
    <t>05-171212-172</t>
  </si>
  <si>
    <t>UMM E AIMEN</t>
  </si>
  <si>
    <t>42301-1434816-0</t>
  </si>
  <si>
    <t>12/19/2001</t>
  </si>
  <si>
    <t>0332-2526401</t>
  </si>
  <si>
    <t>aimanaly302@gmail.com</t>
  </si>
  <si>
    <t>05-171212-172@student.bahria.edu.pk</t>
  </si>
  <si>
    <t>Flat no 302 3rd floor ayesha terrace ,noor college street ,near blue ribbon bakery, garden east ,karachi</t>
  </si>
  <si>
    <t>0336-2390522</t>
  </si>
  <si>
    <t>St.Joseph's college for women</t>
  </si>
  <si>
    <t>05-171212-173</t>
  </si>
  <si>
    <t>FATIMA ALI</t>
  </si>
  <si>
    <t>35202-5239962-6</t>
  </si>
  <si>
    <t>6/10/2003</t>
  </si>
  <si>
    <t>0301-3332513</t>
  </si>
  <si>
    <t>fama.1abc@gmail.com</t>
  </si>
  <si>
    <t>05-171212-173@student.bahria.edu.pk</t>
  </si>
  <si>
    <t>first floor, 23/C, lane 7, ittehad commercial, phase 6, DHA, Karachi</t>
  </si>
  <si>
    <t>0321-4403033</t>
  </si>
  <si>
    <t>Education Bay School</t>
  </si>
  <si>
    <t>0300-2331549</t>
  </si>
  <si>
    <t>DHACSS WOMEN COLLEGE PHASE 8</t>
  </si>
  <si>
    <t>05-171212-175</t>
  </si>
  <si>
    <t>AYESHA KAMRAN</t>
  </si>
  <si>
    <t>KAMRAN ANJUM</t>
  </si>
  <si>
    <t>42101-6540220-4</t>
  </si>
  <si>
    <t>8/30/2002</t>
  </si>
  <si>
    <t>0300-3552231</t>
  </si>
  <si>
    <t>iamayesha.kamran@gmail.com</t>
  </si>
  <si>
    <t>05-171212-175@student.bahria.edu.pk</t>
  </si>
  <si>
    <t>House No.219 Block 14 F.B Area Dastagir, Karachi</t>
  </si>
  <si>
    <t>1/18/2022</t>
  </si>
  <si>
    <t>0300-9273693</t>
  </si>
  <si>
    <t>12/7/2021</t>
  </si>
  <si>
    <t>0333-2322240</t>
  </si>
  <si>
    <t>Galaxy Model School and College Shikarpur</t>
  </si>
  <si>
    <t>87.18</t>
  </si>
  <si>
    <t>05-171212-177</t>
  </si>
  <si>
    <t>AYESHA ADNAN</t>
  </si>
  <si>
    <t>ADNAN KHAN</t>
  </si>
  <si>
    <t>42401-6285922-2</t>
  </si>
  <si>
    <t>0300-3785870</t>
  </si>
  <si>
    <t>ayeshaadnan6@gmail.com</t>
  </si>
  <si>
    <t>05-171212-177@student.bahria.edu.pk</t>
  </si>
  <si>
    <t>A4 Wajid Square, Block #16, Gulshan E Iqbal, Karachi.</t>
  </si>
  <si>
    <t>0344-2977122</t>
  </si>
  <si>
    <t>0301-2612821</t>
  </si>
  <si>
    <t>GOVT. DEGREE SCIENCE AND COMMERCE COLLEGE</t>
  </si>
  <si>
    <t>70.94</t>
  </si>
  <si>
    <t>05-171212-178</t>
  </si>
  <si>
    <t>ANGBEEN KARIM</t>
  </si>
  <si>
    <t>IMTIAZ KARIM</t>
  </si>
  <si>
    <t>36302-8117444-6</t>
  </si>
  <si>
    <t>1/26/2002</t>
  </si>
  <si>
    <t>0300-8732933</t>
  </si>
  <si>
    <t>angbeen.karim19@gmail.com</t>
  </si>
  <si>
    <t>05-171212-178@student.bahria.edu.pk</t>
  </si>
  <si>
    <t>karimabad colony house no 128A</t>
  </si>
  <si>
    <t>0300-8639575</t>
  </si>
  <si>
    <t>0300-7312302</t>
  </si>
  <si>
    <t>Bloomfield Hall school</t>
  </si>
  <si>
    <t>05-171212-179</t>
  </si>
  <si>
    <t>DUR E SHAHWAR IMRAN</t>
  </si>
  <si>
    <t>IMRAN NAZIR</t>
  </si>
  <si>
    <t>42000-9674664-6</t>
  </si>
  <si>
    <t>3/16/2004</t>
  </si>
  <si>
    <t>0312-1061786</t>
  </si>
  <si>
    <t>dureshahwarimrann@gmail.com</t>
  </si>
  <si>
    <t>05-171212-179@student.bahria.edu.pk</t>
  </si>
  <si>
    <t>A-104 Saadi Town Block 7, Gulzar-e-Hijri Scheme 33</t>
  </si>
  <si>
    <t>0333-4774980</t>
  </si>
  <si>
    <t>0333-3143902</t>
  </si>
  <si>
    <t>READS SCHOOL AND COLLEGE</t>
  </si>
  <si>
    <t>0333-2119005</t>
  </si>
  <si>
    <t>05-171212-181</t>
  </si>
  <si>
    <t>MARZIA ABBAS</t>
  </si>
  <si>
    <t>42101-3065681-4</t>
  </si>
  <si>
    <t>10/13/2002</t>
  </si>
  <si>
    <t>0332-2107042</t>
  </si>
  <si>
    <t>marziaabbas02@gmail.com</t>
  </si>
  <si>
    <t>05-171212-181@student.bahria.edu.pk</t>
  </si>
  <si>
    <t>A-288, Behzad Lakhnavi Rd, Block C, North Nazimabad</t>
  </si>
  <si>
    <t>0333-2372582</t>
  </si>
  <si>
    <t>0333-3200538</t>
  </si>
  <si>
    <t>Sir Adamjee Institute</t>
  </si>
  <si>
    <t>68.27</t>
  </si>
  <si>
    <t>05-171212-182</t>
  </si>
  <si>
    <t>INSIA BATOOL MERCHANT</t>
  </si>
  <si>
    <t>NAUSHIRWAN MERCHANT</t>
  </si>
  <si>
    <t>42000-5610342-6</t>
  </si>
  <si>
    <t>8/31/2002</t>
  </si>
  <si>
    <t>0333-3223621</t>
  </si>
  <si>
    <t>insiabatoolmerchant@gmail.com</t>
  </si>
  <si>
    <t>05-171212-182@student.bahria.edu.pk</t>
  </si>
  <si>
    <t>1302, Sawera residency, near danish motors, opposite masjid e sakhra, khalid bin waleed road, PECHS block 3.</t>
  </si>
  <si>
    <t>8/8/2025</t>
  </si>
  <si>
    <t>0313-3505496</t>
  </si>
  <si>
    <t>0332-0343249</t>
  </si>
  <si>
    <t>THE CITY SCHOOL</t>
  </si>
  <si>
    <t>74.33</t>
  </si>
  <si>
    <t>05-171212-183</t>
  </si>
  <si>
    <t>SYEDA ASHINA ASHAR</t>
  </si>
  <si>
    <t>SYED MUHAMMAD ASHAR</t>
  </si>
  <si>
    <t>42201-1165141-8</t>
  </si>
  <si>
    <t>9/18/2001</t>
  </si>
  <si>
    <t>0304-3366974</t>
  </si>
  <si>
    <t>asheenaashar9@gmail.com</t>
  </si>
  <si>
    <t>05-171212-183@student.bahria.edu.pk</t>
  </si>
  <si>
    <t>B-180 Block 18 Gulshan E Iqbal,street 3 near rehmania masjid</t>
  </si>
  <si>
    <t>0300-8276974</t>
  </si>
  <si>
    <t>05-171212-184</t>
  </si>
  <si>
    <t>MAHROSH AZHAR</t>
  </si>
  <si>
    <t>AZHAR MEHMOOD</t>
  </si>
  <si>
    <t>42301-3155912-0</t>
  </si>
  <si>
    <t>0335-0123966</t>
  </si>
  <si>
    <t>monalisn123@gmail.com</t>
  </si>
  <si>
    <t>05-171212-184@student.bahria.edu.pk</t>
  </si>
  <si>
    <t>House number 533, street number 17/D Mehmoodabad number 05 karachi, pakistan.</t>
  </si>
  <si>
    <t>12/30/2021</t>
  </si>
  <si>
    <t>0300-3491949</t>
  </si>
  <si>
    <t>Army Public School Saddar, Karachi</t>
  </si>
  <si>
    <t>05-171212-185</t>
  </si>
  <si>
    <t>MUHAMMAD ADNAN</t>
  </si>
  <si>
    <t>42201-5424654-6</t>
  </si>
  <si>
    <t>4/20/2002</t>
  </si>
  <si>
    <t>0320-2452455</t>
  </si>
  <si>
    <t>mahnooradnan200@gmail.com</t>
  </si>
  <si>
    <t>05-171212-185@student.bahria.edu.pk</t>
  </si>
  <si>
    <t>C199 Block 4 KAECHS</t>
  </si>
  <si>
    <t>12/11/2021</t>
  </si>
  <si>
    <t>0300-2010500</t>
  </si>
  <si>
    <t>0304-2244984</t>
  </si>
  <si>
    <t>DA DEGREE COLLEGE FOR WOMEN</t>
  </si>
  <si>
    <t>70.64</t>
  </si>
  <si>
    <t>05-171212-186</t>
  </si>
  <si>
    <t>SUMAMA</t>
  </si>
  <si>
    <t>MUHAMMAD JAFFAR</t>
  </si>
  <si>
    <t>42201-8589223-4</t>
  </si>
  <si>
    <t>0321-8919825</t>
  </si>
  <si>
    <t>sumamajaffer1@gmail.com</t>
  </si>
  <si>
    <t>05-171212-186@student.bahria.edu.pk</t>
  </si>
  <si>
    <t>Flat no 302, Al Arz Homes, 165/F, Block 3, P.E.C.H.S</t>
  </si>
  <si>
    <t>3/28/2022</t>
  </si>
  <si>
    <t>0300-8250022</t>
  </si>
  <si>
    <t>Nakhlah GCS</t>
  </si>
  <si>
    <t>83.13</t>
  </si>
  <si>
    <t>05-171212-187</t>
  </si>
  <si>
    <t>ASRA WASEEM</t>
  </si>
  <si>
    <t>WASEEM ANWAR</t>
  </si>
  <si>
    <t>42101-4751049-8</t>
  </si>
  <si>
    <t>1/14/2002</t>
  </si>
  <si>
    <t>0301-2990472</t>
  </si>
  <si>
    <t>asrawaseem14@gmail.com</t>
  </si>
  <si>
    <t>05-171212-187@student.bahria.edu.pk</t>
  </si>
  <si>
    <t>House no A-204, Block-D, North Nazimabad, Karachi.</t>
  </si>
  <si>
    <t>0315-9220028</t>
  </si>
  <si>
    <t>0302-2221575</t>
  </si>
  <si>
    <t>The Inspiration Model School System</t>
  </si>
  <si>
    <t>88.12</t>
  </si>
  <si>
    <t>05-171212-188</t>
  </si>
  <si>
    <t>ZAINAB RANIA</t>
  </si>
  <si>
    <t>SHAHID AZIZ HINGORO</t>
  </si>
  <si>
    <t>42201-6326131-6</t>
  </si>
  <si>
    <t>0336-1139631</t>
  </si>
  <si>
    <t>zainabshahidhingoro@gmail.com</t>
  </si>
  <si>
    <t>05-171212-188@student.bahria.edu.pk</t>
  </si>
  <si>
    <t>B11 4th floor IBA apartments Clifton block 5 Karachi Pakistan.</t>
  </si>
  <si>
    <t>0333-0382766</t>
  </si>
  <si>
    <t>Beaconhouse school system</t>
  </si>
  <si>
    <t>74.71</t>
  </si>
  <si>
    <t>05-171212-189</t>
  </si>
  <si>
    <t>AREESHA ZUBAIR</t>
  </si>
  <si>
    <t>MUHAMMAD ZUBAIR</t>
  </si>
  <si>
    <t>42101-3914551-6</t>
  </si>
  <si>
    <t>6/7/2001</t>
  </si>
  <si>
    <t>0300-2016696</t>
  </si>
  <si>
    <t>live.areesha@gmail.com</t>
  </si>
  <si>
    <t>05-171212-189@student.bahria.edu.pk</t>
  </si>
  <si>
    <t>D-179/1 Block 7, Gulshan-e-Iqbal Karachi</t>
  </si>
  <si>
    <t>0300-8228717</t>
  </si>
  <si>
    <t>0336-8454309</t>
  </si>
  <si>
    <t>05-171212-190</t>
  </si>
  <si>
    <t>SYEDA AMNA MOIN</t>
  </si>
  <si>
    <t>SYED MOINUDDIN MASOOD</t>
  </si>
  <si>
    <t>42101-2822627-6</t>
  </si>
  <si>
    <t>6/5/2003</t>
  </si>
  <si>
    <t>0333-3173903</t>
  </si>
  <si>
    <t>amnamoin3012@gmail.com</t>
  </si>
  <si>
    <t>05-171212-190@student.bahria.edu.pk</t>
  </si>
  <si>
    <t>R-777, Block 16 , Federal-B-Area , Karachi.</t>
  </si>
  <si>
    <t>0321-2145001</t>
  </si>
  <si>
    <t>AL - BADAR GIRLS HIGHER SECONDARY SCHOOL</t>
  </si>
  <si>
    <t>11/30/2021</t>
  </si>
  <si>
    <t>0333-2277152</t>
  </si>
  <si>
    <t>0334-3691280</t>
  </si>
  <si>
    <t>67.44</t>
  </si>
  <si>
    <t>05-171212-192</t>
  </si>
  <si>
    <t>AHSAN AFZAAL</t>
  </si>
  <si>
    <t>AFZAAL MEHMOOD</t>
  </si>
  <si>
    <t>42201-0738646-1</t>
  </si>
  <si>
    <t>0345-2524011</t>
  </si>
  <si>
    <t>ahsanafzaal44@gmail.com</t>
  </si>
  <si>
    <t>05-171212-192@student.bahria.edu.pk</t>
  </si>
  <si>
    <t>S-21/239 Hanif SRE Karsaz Karachi</t>
  </si>
  <si>
    <t>05-171212-193</t>
  </si>
  <si>
    <t>ASMA SAEED</t>
  </si>
  <si>
    <t>MUHAMMAD SAEED</t>
  </si>
  <si>
    <t>42501-3917131-0</t>
  </si>
  <si>
    <t>8/20/2003</t>
  </si>
  <si>
    <t>0303-2026622</t>
  </si>
  <si>
    <t>asmasaeed159@gmail.com</t>
  </si>
  <si>
    <t>05-171212-193@student.bahria.edu.pk</t>
  </si>
  <si>
    <t>H No 163, St 16, Gulistan e jauhar Karachi</t>
  </si>
  <si>
    <t>0314-2205647</t>
  </si>
  <si>
    <t>0341-8186838</t>
  </si>
  <si>
    <t>Majeed SRE Boys and Girls College</t>
  </si>
  <si>
    <t>05-171212-194</t>
  </si>
  <si>
    <t>AMBER RIZVI</t>
  </si>
  <si>
    <t>RAEES MUSTAFA</t>
  </si>
  <si>
    <t>42201-2072657-0</t>
  </si>
  <si>
    <t>0303-2027779</t>
  </si>
  <si>
    <t>amberizvi02@gmail.com</t>
  </si>
  <si>
    <t>05-171212-194@student.bahria.edu.pk</t>
  </si>
  <si>
    <t>Gulshan e Ameen Towers, B-34, Gulistane Johar Block 15, Karachi.</t>
  </si>
  <si>
    <t>0300-9260616</t>
  </si>
  <si>
    <t>0302-2884755</t>
  </si>
  <si>
    <t>Wahaj Hussain School System</t>
  </si>
  <si>
    <t>05-171212-195</t>
  </si>
  <si>
    <t>MALAIKA WASEEM</t>
  </si>
  <si>
    <t>AGHA MUHAMMAD WASEEM</t>
  </si>
  <si>
    <t>42301-7083964-6</t>
  </si>
  <si>
    <t>0311-1237974</t>
  </si>
  <si>
    <t>malaikawaseem12@gmail.com</t>
  </si>
  <si>
    <t>05-171212-195@student.bahria.edu.pk</t>
  </si>
  <si>
    <t>60/1 6th commercial street phase 4 defence</t>
  </si>
  <si>
    <t>05-171212-196</t>
  </si>
  <si>
    <t>RAVIHA ASMA</t>
  </si>
  <si>
    <t>MUHAMMAD SHAHID</t>
  </si>
  <si>
    <t>42201-4618745-8</t>
  </si>
  <si>
    <t>0333-2132504</t>
  </si>
  <si>
    <t>ravihaasma02@gmail.com</t>
  </si>
  <si>
    <t>05-171212-196@student.bahria.edu.pk</t>
  </si>
  <si>
    <t>B-58,central government housing society,block 10A ,gulshan e iqbal,Karachi</t>
  </si>
  <si>
    <t>05-171212-197</t>
  </si>
  <si>
    <t>IFRAH RASHID</t>
  </si>
  <si>
    <t>SYED RASHID ALI</t>
  </si>
  <si>
    <t>42201-5053694-0</t>
  </si>
  <si>
    <t>9/25/2003</t>
  </si>
  <si>
    <t>0336-2900232</t>
  </si>
  <si>
    <t>ifrahrashid25@gmail.com</t>
  </si>
  <si>
    <t>05-171212-197@student.bahria.edu.pk</t>
  </si>
  <si>
    <t>B77, I block, North Nazimabad, Karachi</t>
  </si>
  <si>
    <t>05-171212-198</t>
  </si>
  <si>
    <t>MANAL AMIN</t>
  </si>
  <si>
    <t>MOHAMMAD AMIN</t>
  </si>
  <si>
    <t>42000-2286469-6</t>
  </si>
  <si>
    <t>11/17/2003</t>
  </si>
  <si>
    <t>0331-8478547</t>
  </si>
  <si>
    <t>manalamin122@gmail.com</t>
  </si>
  <si>
    <t>05-171212-198@student.bahria.edu.pk</t>
  </si>
  <si>
    <t>Muslimabad, Karachi</t>
  </si>
  <si>
    <t>Kids University</t>
  </si>
  <si>
    <t>05-171212-199</t>
  </si>
  <si>
    <t>MARIA FATIMA WASTI</t>
  </si>
  <si>
    <t>SYED ZAFARYAB ALI WASTI</t>
  </si>
  <si>
    <t>42101-0250535-2</t>
  </si>
  <si>
    <t>0312-3277015</t>
  </si>
  <si>
    <t>mariawasti81@gmail.com</t>
  </si>
  <si>
    <t>05-171212-199@student.bahria.edu.pk</t>
  </si>
  <si>
    <t>Pearl Residency flat #A506 Gulshan e Iqbal Block 14</t>
  </si>
  <si>
    <t>05-171212-200</t>
  </si>
  <si>
    <t>ALISHBA KHURRAM</t>
  </si>
  <si>
    <t>KHURRAM SHAIKHANI</t>
  </si>
  <si>
    <t>42501-0418548-0</t>
  </si>
  <si>
    <t>1/14/2003</t>
  </si>
  <si>
    <t>0335-3132227</t>
  </si>
  <si>
    <t>alishbakhurrram@gmail.com</t>
  </si>
  <si>
    <t>05-171212-200@student.bahria.edu.pk</t>
  </si>
  <si>
    <t>A18 rabia villas scheme 33 main university road near soneri bank</t>
  </si>
  <si>
    <t>05-171212-201</t>
  </si>
  <si>
    <t>FARRUKH SHAH KHAN</t>
  </si>
  <si>
    <t>MASHKOOR SHAH KHAN</t>
  </si>
  <si>
    <t>42101-0854354-8</t>
  </si>
  <si>
    <t>6/27/2001</t>
  </si>
  <si>
    <t>0300-0901258</t>
  </si>
  <si>
    <t>khanfarrukhshah@gmail.com</t>
  </si>
  <si>
    <t>05-171212-201@student.bahria.edu.pk</t>
  </si>
  <si>
    <t>C 212 block 10 federal B area Karachi</t>
  </si>
  <si>
    <t>0321-2660099</t>
  </si>
  <si>
    <t>Wahaj Hussain school system</t>
  </si>
  <si>
    <t>05-171212-203</t>
  </si>
  <si>
    <t>SYEDA MAHNOOR FATIMA RIZVI</t>
  </si>
  <si>
    <t>SYED ASLAM RAZA</t>
  </si>
  <si>
    <t>42101-1782461-2</t>
  </si>
  <si>
    <t>0331-3009544</t>
  </si>
  <si>
    <t>mahnoorr845@gmail.com</t>
  </si>
  <si>
    <t>05-171212-203@student.bahria.edu.pk</t>
  </si>
  <si>
    <t>A-352 block 5 gulshan e Iqbal, second floor</t>
  </si>
  <si>
    <t>0333-3315195</t>
  </si>
  <si>
    <t>Beaconhouse College campus defence</t>
  </si>
  <si>
    <t>05-171212-204</t>
  </si>
  <si>
    <t>RUMAISA KAMRAN</t>
  </si>
  <si>
    <t>KAMRAN AHMED</t>
  </si>
  <si>
    <t>42201-0147401-0</t>
  </si>
  <si>
    <t>0312-2857029</t>
  </si>
  <si>
    <t>rumi.grl99@gmail.com</t>
  </si>
  <si>
    <t>05-171212-204@student.bahria.edu.pk</t>
  </si>
  <si>
    <t>Darul Aman Society 66B</t>
  </si>
  <si>
    <t>0335-2306772</t>
  </si>
  <si>
    <t>05-171212-205</t>
  </si>
  <si>
    <t>ARSALAN ABDUL RAZZAK</t>
  </si>
  <si>
    <t>42201-6773407-1</t>
  </si>
  <si>
    <t>10/19/2001</t>
  </si>
  <si>
    <t>0334-3070718</t>
  </si>
  <si>
    <t>arsalanabdulrazzak1@gmail.com</t>
  </si>
  <si>
    <t>05-171212-205@student.bahria.edu.pk</t>
  </si>
  <si>
    <t>73/3 k.m.c.h.s alamgir road</t>
  </si>
  <si>
    <t>0322-2111817</t>
  </si>
  <si>
    <t>Headstart</t>
  </si>
  <si>
    <t>05-171212-206</t>
  </si>
  <si>
    <t>AMNA ASHRAF</t>
  </si>
  <si>
    <t>42501-1328659-6</t>
  </si>
  <si>
    <t>11/26/1998</t>
  </si>
  <si>
    <t>0317-2605090</t>
  </si>
  <si>
    <t>amnaaashrafbutt@gmail.com</t>
  </si>
  <si>
    <t>05-171212-206@student.bahria.edu.pk</t>
  </si>
  <si>
    <t>h# 371, st 9, pt1, bahria town karachi</t>
  </si>
  <si>
    <t>0300-2080381</t>
  </si>
  <si>
    <t>05-171212-207</t>
  </si>
  <si>
    <t>ARSHA MAHA</t>
  </si>
  <si>
    <t>54400-7656706-2</t>
  </si>
  <si>
    <t>8/14/2003</t>
  </si>
  <si>
    <t>0331-7514461</t>
  </si>
  <si>
    <t>mahashafi2003@gmail.com</t>
  </si>
  <si>
    <t>05-171212-207@student.bahria.edu.pk</t>
  </si>
  <si>
    <t>IH40 Falcon Complex Malir Cantt</t>
  </si>
  <si>
    <t>0330-7016600</t>
  </si>
  <si>
    <t>0330-2854801</t>
  </si>
  <si>
    <t>Jawahar Al Riyadh International School, Riyadh-11445, (Saudi Arabia)</t>
  </si>
  <si>
    <t>05-171212-208</t>
  </si>
  <si>
    <t>NAQIYA MALWER</t>
  </si>
  <si>
    <t>ALI ASGHER MALWER</t>
  </si>
  <si>
    <t>42301-8701695-2</t>
  </si>
  <si>
    <t>4/24/2003</t>
  </si>
  <si>
    <t>0332-2382126</t>
  </si>
  <si>
    <t>naqiya.malwer@gmail.com</t>
  </si>
  <si>
    <t>05-171212-208@student.bahria.edu.pk</t>
  </si>
  <si>
    <t>Room No 401, 4th Floor, Block B, Saify Building, Shahra-e-Liaquat new chali, near Fakhri Trade Center, Karachi, Pakistan.</t>
  </si>
  <si>
    <t>0300-2382126</t>
  </si>
  <si>
    <t>0331-2095052</t>
  </si>
  <si>
    <t>Habib Girls School, Karachi</t>
  </si>
  <si>
    <t>05-171212-209</t>
  </si>
  <si>
    <t>AASIA SAMEER ARIF</t>
  </si>
  <si>
    <t>MOHAMMAD SAMEER</t>
  </si>
  <si>
    <t>42201-3852303-2</t>
  </si>
  <si>
    <t>10/1/2000</t>
  </si>
  <si>
    <t>0335-1291294</t>
  </si>
  <si>
    <t>aasiya.sameer@yahoo.com</t>
  </si>
  <si>
    <t>05-171212-209@student.bahria.edu.pk</t>
  </si>
  <si>
    <t>Gulistan e johar, block 3A
palm residency, phase 2, apartment number A 008,1st floor</t>
  </si>
  <si>
    <t>0300-2161769</t>
  </si>
  <si>
    <t>al-hussan international school</t>
  </si>
  <si>
    <t>05-171212-210</t>
  </si>
  <si>
    <t>TALALAH MARYAM</t>
  </si>
  <si>
    <t>ABDUL RAZZAQ</t>
  </si>
  <si>
    <t>42000-0489887-9</t>
  </si>
  <si>
    <t>1/7/2003</t>
  </si>
  <si>
    <t>0333-2976312</t>
  </si>
  <si>
    <t>talalah.mryam@gmail.com</t>
  </si>
  <si>
    <t>05-171212-210@student.bahria.edu.pk</t>
  </si>
  <si>
    <t>House No: E-92, Block 13-B, Railway society, Gulshan-e-Iqbal, Karachi</t>
  </si>
  <si>
    <t>0321-2425297</t>
  </si>
  <si>
    <t>Iqra Huffaz Girls Secondary School</t>
  </si>
  <si>
    <t>85.76</t>
  </si>
  <si>
    <t>05-171212-211</t>
  </si>
  <si>
    <t>SHABBIR ISSA</t>
  </si>
  <si>
    <t>GHULAM ISSA KHAN</t>
  </si>
  <si>
    <t>71401-7406813-5</t>
  </si>
  <si>
    <t>5/6/1998</t>
  </si>
  <si>
    <t>0314-2151626</t>
  </si>
  <si>
    <t>shabbirissa06@gmail.com</t>
  </si>
  <si>
    <t>05-171212-211@student.bahria.edu.pk</t>
  </si>
  <si>
    <t>H#B-12 Hassan Mension Federal B Area Karachi</t>
  </si>
  <si>
    <t>0316-6009583</t>
  </si>
  <si>
    <t>0314-2151584</t>
  </si>
  <si>
    <t>Aga Khan Higher Secondary School, Karimabad</t>
  </si>
  <si>
    <t>05-171212-212</t>
  </si>
  <si>
    <t>ZOOBIA ARIF</t>
  </si>
  <si>
    <t>42101-9812719-6</t>
  </si>
  <si>
    <t>12/23/2001</t>
  </si>
  <si>
    <t>0320-3118203</t>
  </si>
  <si>
    <t>arifzoobia@gmail.com</t>
  </si>
  <si>
    <t>05-171212-212@student.bahria.edu.pk</t>
  </si>
  <si>
    <t>9 housenumber 13 street firdous colony gulbahar</t>
  </si>
  <si>
    <t>0322-2398745</t>
  </si>
  <si>
    <t>generations</t>
  </si>
  <si>
    <t>05-171212-213</t>
  </si>
  <si>
    <t>HAMNA BINT E WASI</t>
  </si>
  <si>
    <t>WASI UL HASAN</t>
  </si>
  <si>
    <t>42501-3062190-0</t>
  </si>
  <si>
    <t>3/4/2003</t>
  </si>
  <si>
    <t>0320-8372379</t>
  </si>
  <si>
    <t>hamnawasi7@gmail.com</t>
  </si>
  <si>
    <t>05-171212-213@student.bahria.edu.pk</t>
  </si>
  <si>
    <t>H NO. B-12 BLOCK-1 CHAPAL SUN CITY SEC-34/AB SCHEME-33 KARACHI</t>
  </si>
  <si>
    <t>0332-3362249</t>
  </si>
  <si>
    <t>0334-3893336</t>
  </si>
  <si>
    <t>GOVT. DEGREE BOYS AND GIRLS COLLEGE SRE-III, MAJEED, STADIUM ROAD</t>
  </si>
  <si>
    <t>05-171212-214</t>
  </si>
  <si>
    <t>NIDA ILYAS</t>
  </si>
  <si>
    <t>MUHAMMAD ILYAS</t>
  </si>
  <si>
    <t>42000-3512148-0</t>
  </si>
  <si>
    <t>0347-2307427</t>
  </si>
  <si>
    <t>nida.ilyas773@gmail.com</t>
  </si>
  <si>
    <t>05-171212-214@student.bahria.edu.pk</t>
  </si>
  <si>
    <t>A-220, punjabi sodagar society, scheme-33, sector 25-a</t>
  </si>
  <si>
    <t>0333-2290761</t>
  </si>
  <si>
    <t>Usman Public Higher Secondary School</t>
  </si>
  <si>
    <t>05-171212-215</t>
  </si>
  <si>
    <t>ALIZAH JAMAL</t>
  </si>
  <si>
    <t>SYED JAMAL NASIR ZAIDI</t>
  </si>
  <si>
    <t>42101-3918594-6</t>
  </si>
  <si>
    <t>0304-2678307</t>
  </si>
  <si>
    <t>alizahjamal172@gmail.com</t>
  </si>
  <si>
    <t>05-171212-215@student.bahria.edu.pk</t>
  </si>
  <si>
    <t>407, Samar Residency ,Block F, North Nazimabad, Karachi</t>
  </si>
  <si>
    <t>B-135, Block J, North Nazimabad, Karachi</t>
  </si>
  <si>
    <t>0300-7010096</t>
  </si>
  <si>
    <t>0304-2942660</t>
  </si>
  <si>
    <t>Civilizations Public school</t>
  </si>
  <si>
    <t>67.18</t>
  </si>
  <si>
    <t>05-171212-216</t>
  </si>
  <si>
    <t>MUHAMMAD JAM TAMACHI</t>
  </si>
  <si>
    <t>MANZOOR QADIR UNAR</t>
  </si>
  <si>
    <t>42201-5551815-7</t>
  </si>
  <si>
    <t>12/16/1999</t>
  </si>
  <si>
    <t>0304-2159403</t>
  </si>
  <si>
    <t>jam.tamachi706@gmail.com</t>
  </si>
  <si>
    <t>05-171212-216@student.bahria.edu.pk</t>
  </si>
  <si>
    <t>A-151, PIA Society Gate-1, Gulistan e Johar, Block-9, Karachi</t>
  </si>
  <si>
    <t>0301-8262021</t>
  </si>
  <si>
    <t>Govt. College</t>
  </si>
  <si>
    <t>64.55</t>
  </si>
  <si>
    <t>05-171212-217</t>
  </si>
  <si>
    <t>AIMAH</t>
  </si>
  <si>
    <t>KHALID NAZIR</t>
  </si>
  <si>
    <t>37405-4849029-8</t>
  </si>
  <si>
    <t>4/18/2001</t>
  </si>
  <si>
    <t>0345-2160969</t>
  </si>
  <si>
    <t>aimahkhalid802@gmail.com</t>
  </si>
  <si>
    <t>05-171212-217@student.bahria.edu.pk</t>
  </si>
  <si>
    <t>R-89 block 6 gulshan-e-iqbal karachi</t>
  </si>
  <si>
    <t>0300-9204422</t>
  </si>
  <si>
    <t>05-171212-218</t>
  </si>
  <si>
    <t>AAMNA OMAIR</t>
  </si>
  <si>
    <t>OMAIR HASSAN SAFDAR</t>
  </si>
  <si>
    <t>37405-8360857-8</t>
  </si>
  <si>
    <t>10/3/2002</t>
  </si>
  <si>
    <t>0334-3759958</t>
  </si>
  <si>
    <t>aamnaomair310@gmail.com</t>
  </si>
  <si>
    <t>05-171212-218@student.bahria.edu.pk</t>
  </si>
  <si>
    <t>HOUSE NO : D-5/6 ,
PNS KARSAZ , 
KARACHI.</t>
  </si>
  <si>
    <t>HOUSE NO : DK-734 ,
SATELLITE TOWN   , DHOKE KASHMIRIAN ,
RAWALPINDI.</t>
  </si>
  <si>
    <t>0334-3518486</t>
  </si>
  <si>
    <t>05-171212-219</t>
  </si>
  <si>
    <t>JAVERIA KHAN</t>
  </si>
  <si>
    <t>ARSHAD AKBAR</t>
  </si>
  <si>
    <t>42201-9558626-0</t>
  </si>
  <si>
    <t>8/27/2003</t>
  </si>
  <si>
    <t>0330-2685492</t>
  </si>
  <si>
    <t>javeriakh27@gmail.com</t>
  </si>
  <si>
    <t>05-171212-219@student.bahria.edu.pk</t>
  </si>
  <si>
    <t>R-34, Rhim Jhim Villas, Scheme 33, Gulzar-e-Hijri, Super Highway Karachi</t>
  </si>
  <si>
    <t>0334-6696692</t>
  </si>
  <si>
    <t>Askari Degree College</t>
  </si>
  <si>
    <t>63.55</t>
  </si>
  <si>
    <t>05-171212-220</t>
  </si>
  <si>
    <t>ABIEHA MUBASHIR</t>
  </si>
  <si>
    <t>RANA MUBASHIR ALI</t>
  </si>
  <si>
    <t>42201-6075998-8</t>
  </si>
  <si>
    <t>0336-3510879</t>
  </si>
  <si>
    <t>abieha23@icloud.com</t>
  </si>
  <si>
    <t>05-171212-220@student.bahria.edu.pk</t>
  </si>
  <si>
    <t>B-144 Street 5, Gate 2, PIA Society, Block 9, Gulistan-e-Jauhar Karachi</t>
  </si>
  <si>
    <t>1/24/2022</t>
  </si>
  <si>
    <t>0332-3477039</t>
  </si>
  <si>
    <t>0335-5553945</t>
  </si>
  <si>
    <t>67.53</t>
  </si>
  <si>
    <t>05-171212-221</t>
  </si>
  <si>
    <t>SOHANA ALIYA</t>
  </si>
  <si>
    <t>41307-9153693-0</t>
  </si>
  <si>
    <t>1/22/2003</t>
  </si>
  <si>
    <t>0313-2004198</t>
  </si>
  <si>
    <t>sohanakhanzada@gmail.com</t>
  </si>
  <si>
    <t>05-171212-221@student.bahria.edu.pk</t>
  </si>
  <si>
    <t>House no 150-151 ward/b Jinnah chowk Tando  Allahyar</t>
  </si>
  <si>
    <t>0300-3094850</t>
  </si>
  <si>
    <t>Iqra Higher Secondary School</t>
  </si>
  <si>
    <t>05-171212-222</t>
  </si>
  <si>
    <t>TEHREEM BINT E SAQIB</t>
  </si>
  <si>
    <t>SAQIB UL GHANI</t>
  </si>
  <si>
    <t>42101-2301068-4</t>
  </si>
  <si>
    <t>12/10/2002</t>
  </si>
  <si>
    <t>0310-2833399</t>
  </si>
  <si>
    <t>tehreemsaqib15@gmail.com</t>
  </si>
  <si>
    <t>05-171212-222@student.bahria.edu.pk</t>
  </si>
  <si>
    <t>HOUSE NO.195-A, ROAD 5, STREET 7, PHASE 1, MALIR CANTT</t>
  </si>
  <si>
    <t>0321-2419895</t>
  </si>
  <si>
    <t>Khursheed Govt. Girls Degree College</t>
  </si>
  <si>
    <t>05-171212-223</t>
  </si>
  <si>
    <t>BUSHRA ANWAR</t>
  </si>
  <si>
    <t>44101-0345657-8</t>
  </si>
  <si>
    <t>5/13/2001</t>
  </si>
  <si>
    <t>0333-2784062</t>
  </si>
  <si>
    <t>bushrajeon@gmail.com</t>
  </si>
  <si>
    <t>05-171212-223@student.bahria.edu.pk</t>
  </si>
  <si>
    <t>APT # C-507, SOHNI VIEW APT METROVILL III BLOCK-1 GULZAR-E-HIJRI, GULSHAN TOWN, KARACHI</t>
  </si>
  <si>
    <t>0333-2051984</t>
  </si>
  <si>
    <t>Army Public School Saddar Karachi</t>
  </si>
  <si>
    <t>83.27</t>
  </si>
  <si>
    <t>05-171212-224</t>
  </si>
  <si>
    <t>DANIA FATIMA</t>
  </si>
  <si>
    <t>42201-1642245-2</t>
  </si>
  <si>
    <t>1/30/2004</t>
  </si>
  <si>
    <t>0331-3518196</t>
  </si>
  <si>
    <t>dania.fatima303@gmail.com</t>
  </si>
  <si>
    <t>05-171212-224@student.bahria.edu.pk</t>
  </si>
  <si>
    <t>Flat 10,building 19 PHA society,gulistan-e-johar block 10, Karachi</t>
  </si>
  <si>
    <t>0336-2239699</t>
  </si>
  <si>
    <t>KALSOOM BAI VALIKA CIVIL AVIATION AUTHORITY MODEL SEC SCHOOL</t>
  </si>
  <si>
    <t>86.59</t>
  </si>
  <si>
    <t>05-171212-225</t>
  </si>
  <si>
    <t>AFIFA GOGAN</t>
  </si>
  <si>
    <t>SHAHID ABDUL RAZAQ GOGAN</t>
  </si>
  <si>
    <t>42301-4077557-8</t>
  </si>
  <si>
    <t>7/17/2002</t>
  </si>
  <si>
    <t>0335-3782882</t>
  </si>
  <si>
    <t>afifagogan.02@gmail.com</t>
  </si>
  <si>
    <t>05-171212-225@student.bahria.edu.pk</t>
  </si>
  <si>
    <t>House Number 26/1, 7th Commercial Street, Phase 4, DHA, Karachi</t>
  </si>
  <si>
    <t>0334-3967761</t>
  </si>
  <si>
    <t>0331-8239339</t>
  </si>
  <si>
    <t>0333-3511193</t>
  </si>
  <si>
    <t>61.67</t>
  </si>
  <si>
    <t>05-171212-226</t>
  </si>
  <si>
    <t>UMM-E-KALSOOM</t>
  </si>
  <si>
    <t>42501-0153297-2</t>
  </si>
  <si>
    <t>0349-3642606</t>
  </si>
  <si>
    <t>bashirabdullah429@gmail.com</t>
  </si>
  <si>
    <t>05-171212-226@student.bahria.edu.pk</t>
  </si>
  <si>
    <t>House#CPO23/275 HANIF SRE KARSAZ KARACHI.</t>
  </si>
  <si>
    <t>0300-2806671</t>
  </si>
  <si>
    <t>89.27</t>
  </si>
  <si>
    <t>05-171212-227</t>
  </si>
  <si>
    <t>MALAIKA SALMAN</t>
  </si>
  <si>
    <t>SALMAN UL HASSAN BAIG</t>
  </si>
  <si>
    <t>42201-6996679-4</t>
  </si>
  <si>
    <t>9/21/2002</t>
  </si>
  <si>
    <t>0348-6821150</t>
  </si>
  <si>
    <t>malaikasalman215@gmail.com</t>
  </si>
  <si>
    <t>05-171212-227@student.bahria.edu.pk</t>
  </si>
  <si>
    <t>RPF 204 block F saima arabian villas</t>
  </si>
  <si>
    <t>0345-2973140</t>
  </si>
  <si>
    <t>govt. deg. science and commerce college block 7 gulshan e iqbal</t>
  </si>
  <si>
    <t>79.73</t>
  </si>
  <si>
    <t>05-171212-228</t>
  </si>
  <si>
    <t>KASHMALA KHAN</t>
  </si>
  <si>
    <t>RAHAT ULLAH</t>
  </si>
  <si>
    <t>42201-0732511-8</t>
  </si>
  <si>
    <t>0332-3802298</t>
  </si>
  <si>
    <t>kashmalarahatkhan@gmail.com</t>
  </si>
  <si>
    <t>05-171212-228@student.bahria.edu.pk</t>
  </si>
  <si>
    <t>CM-9 Gulshan e Rafi adjacent Allied bank jamia milia branch, Malir Karachi
Apartment</t>
  </si>
  <si>
    <t>0333-2222789</t>
  </si>
  <si>
    <t>0334-3104813</t>
  </si>
  <si>
    <t>The vision school</t>
  </si>
  <si>
    <t>86.12</t>
  </si>
  <si>
    <t>05-171212-229</t>
  </si>
  <si>
    <t>MEHAK</t>
  </si>
  <si>
    <t>ABDUL WAHID</t>
  </si>
  <si>
    <t>42101-3252168-2</t>
  </si>
  <si>
    <t>0332-7918400</t>
  </si>
  <si>
    <t>mehakawahid0@gmail.com</t>
  </si>
  <si>
    <t>05-171212-229@student.bahria.edu.pk</t>
  </si>
  <si>
    <t>HOUSE NO. # A-104, BLOCK 13-B RAILWAY SOCIETY, GULSHAN-E-IQBAL, KARACHI.</t>
  </si>
  <si>
    <t>HOUSE NO. # 975, BLOCK 3, F.B AREA, KARACHI.</t>
  </si>
  <si>
    <t>0324-9213443</t>
  </si>
  <si>
    <t>0322-2904240</t>
  </si>
  <si>
    <t>THE EDUCATOR GULSHAN CAMPUS 1, C-133 BLOCK 9 GULSHAN-E-IQBAL</t>
  </si>
  <si>
    <t>72.82</t>
  </si>
  <si>
    <t>05-171212-230</t>
  </si>
  <si>
    <t>AREEJ IMRAN</t>
  </si>
  <si>
    <t>ALI IMRAN</t>
  </si>
  <si>
    <t>42401-9561377-6</t>
  </si>
  <si>
    <t>3/21/2003</t>
  </si>
  <si>
    <t>0323-0868558</t>
  </si>
  <si>
    <t>areej.imran78586@gmail.com</t>
  </si>
  <si>
    <t>05-171212-230@student.bahria.edu.pk</t>
  </si>
  <si>
    <t>E68 Block F North Nazimabad Karachi</t>
  </si>
  <si>
    <t>0321-9255786</t>
  </si>
  <si>
    <t>0323-2103785</t>
  </si>
  <si>
    <t>80.94</t>
  </si>
  <si>
    <t>05-171212-231</t>
  </si>
  <si>
    <t>RABIA</t>
  </si>
  <si>
    <t>MUHAMMAD SULTAN</t>
  </si>
  <si>
    <t>42101-1222619-0</t>
  </si>
  <si>
    <t>0312-2193373</t>
  </si>
  <si>
    <t>rabiaa3255@gmail.com</t>
  </si>
  <si>
    <t>05-171212-231@student.bahria.edu.pk</t>
  </si>
  <si>
    <t>House no: 1985 Block 2 Azizabad, F.B area, Karachi.</t>
  </si>
  <si>
    <t>0300-2727590</t>
  </si>
  <si>
    <t>0335-0324620</t>
  </si>
  <si>
    <t>Ahmed Bawany Academy</t>
  </si>
  <si>
    <t>81.53</t>
  </si>
  <si>
    <t>05-171212-232</t>
  </si>
  <si>
    <t>RINKY DEVNANI</t>
  </si>
  <si>
    <t>GURMUKH DASS</t>
  </si>
  <si>
    <t>41507-0607504-0</t>
  </si>
  <si>
    <t>7/29/2001</t>
  </si>
  <si>
    <t>0304-8357247</t>
  </si>
  <si>
    <t>rinkydevnani@gmail.com</t>
  </si>
  <si>
    <t>05-171212-232@student.bahria.edu.pk</t>
  </si>
  <si>
    <t>Boulevard inclave plaza, main autobhan road. Flat no 104.</t>
  </si>
  <si>
    <t>JAMSHORO</t>
  </si>
  <si>
    <t>0302-8370770</t>
  </si>
  <si>
    <t>05-171212-233</t>
  </si>
  <si>
    <t>UNAYSAH KARIM LADHANI</t>
  </si>
  <si>
    <t>KARIM KASSIM ALI LADHANI</t>
  </si>
  <si>
    <t>42201-8429559-8</t>
  </si>
  <si>
    <t>8/11/2003</t>
  </si>
  <si>
    <t>0335-3244611</t>
  </si>
  <si>
    <t>unaysahladhani1011@gmail.com</t>
  </si>
  <si>
    <t>05-171212-233@student.bahria.edu.pk</t>
  </si>
  <si>
    <t>House #235 Amynabad Colony, near PIB, Jail road, Karachi</t>
  </si>
  <si>
    <t>0301-2653611</t>
  </si>
  <si>
    <t>0335-3398496</t>
  </si>
  <si>
    <t>Habib Girls' School</t>
  </si>
  <si>
    <t>70.36</t>
  </si>
  <si>
    <t>05-171212-234</t>
  </si>
  <si>
    <t>NOOR UL HUDA</t>
  </si>
  <si>
    <t>MUHAMMAD HAROON KODWAVI</t>
  </si>
  <si>
    <t>42301-4031375-6</t>
  </si>
  <si>
    <t>9/16/2001</t>
  </si>
  <si>
    <t>0335-2404444</t>
  </si>
  <si>
    <t>shkodwavi@gmail.com</t>
  </si>
  <si>
    <t>05-171212-234@student.bahria.edu.pk</t>
  </si>
  <si>
    <t>201 Ayesha Garden, Plot No.364/2/3 Garden East Karachi</t>
  </si>
  <si>
    <t>0321-3333375</t>
  </si>
  <si>
    <t>05-171212-235</t>
  </si>
  <si>
    <t>SEHAR AIJAZ ALI</t>
  </si>
  <si>
    <t>AIJAZ ALI</t>
  </si>
  <si>
    <t>41406-0758419-0</t>
  </si>
  <si>
    <t>0335-3564405</t>
  </si>
  <si>
    <t>seharaijaz11@gmail.com</t>
  </si>
  <si>
    <t>05-171212-235@student.bahria.edu.pk</t>
  </si>
  <si>
    <t>B28 Rahimabad colony Block 14 near PTCL exchange Fb area karachi</t>
  </si>
  <si>
    <t>0336-0362009</t>
  </si>
  <si>
    <t>Aga khan higher secondary school karachi</t>
  </si>
  <si>
    <t>63.82</t>
  </si>
  <si>
    <t>05-171212-236</t>
  </si>
  <si>
    <t>ZARA MALIK</t>
  </si>
  <si>
    <t>KHALID MAHMOOD</t>
  </si>
  <si>
    <t>37405-4692270-8</t>
  </si>
  <si>
    <t>8/24/2002</t>
  </si>
  <si>
    <t>0318-8266226</t>
  </si>
  <si>
    <t>zaram2244@gmail.com</t>
  </si>
  <si>
    <t>05-171212-236@student.bahria.edu.pk</t>
  </si>
  <si>
    <t>House No: D-216 Extension Area Street NHS Phase 2,Dalmian Road, Karachi</t>
  </si>
  <si>
    <t>P/O BANDHI ATTAI KHAN TEHSIL HAVALIA DISTRICT ABBOTTABAD</t>
  </si>
  <si>
    <t>0322-5563954</t>
  </si>
  <si>
    <t>05-171212-237</t>
  </si>
  <si>
    <t>SUNIYA AHTESHAM TARAR</t>
  </si>
  <si>
    <t>AHTESHAM RASHID TARAR</t>
  </si>
  <si>
    <t>34301-9190708-2</t>
  </si>
  <si>
    <t>7/2/2003</t>
  </si>
  <si>
    <t>0300-0511193</t>
  </si>
  <si>
    <t>suniya.tarar@gmail.com</t>
  </si>
  <si>
    <t>05-171212-237@student.bahria.edu.pk</t>
  </si>
  <si>
    <t>Flat 3-A, Park View Flats, near Army Recruitment Center, Roomi Road, Saddar Rawalpindi</t>
  </si>
  <si>
    <t>Annex to Pak Rice Mills, Village Vanikey Tarar, Tehsil and District Hafizabad</t>
  </si>
  <si>
    <t>HAFIZABAD</t>
  </si>
  <si>
    <t>0323-9571707</t>
  </si>
  <si>
    <t>05-171212-238</t>
  </si>
  <si>
    <t>MANAHIL ABRO</t>
  </si>
  <si>
    <t>MUHAMMAD SHAHID ABRO</t>
  </si>
  <si>
    <t>41306-8609732-6</t>
  </si>
  <si>
    <t>0333-2313234</t>
  </si>
  <si>
    <t>manahylabro@gmail.com</t>
  </si>
  <si>
    <t>05-171212-238@student.bahria.edu.pk</t>
  </si>
  <si>
    <t>House B, Liaqat Camp, Kohat Lines, Malir Cantt, Karachi.</t>
  </si>
  <si>
    <t>0345-2660000</t>
  </si>
  <si>
    <t>Complete</t>
  </si>
  <si>
    <r>
      <t>Bahria University</t>
    </r>
    <r>
      <rPr>
        <b/>
        <u/>
        <sz val="14"/>
        <color indexed="8"/>
        <rFont val="Arial"/>
        <family val="2"/>
      </rPr>
      <t xml:space="preserve"> - (Karachi Campus)</t>
    </r>
  </si>
  <si>
    <t>S.No</t>
  </si>
  <si>
    <t xml:space="preserve">Enroll # </t>
  </si>
  <si>
    <t>Reg. #</t>
  </si>
  <si>
    <t xml:space="preserve">Name of Students </t>
  </si>
  <si>
    <t>Fathers Name</t>
  </si>
  <si>
    <t>M</t>
  </si>
  <si>
    <t>Semester wise Status</t>
  </si>
  <si>
    <t>Yes or</t>
  </si>
  <si>
    <t xml:space="preserve">Remarks </t>
  </si>
  <si>
    <t>F</t>
  </si>
  <si>
    <t>No</t>
  </si>
  <si>
    <t>02-167222-001</t>
  </si>
  <si>
    <t>MUHAMMAD ABDUL WASAY KHAN</t>
  </si>
  <si>
    <t>MUHAMMAD ABDUL QAYYUM KHAN</t>
  </si>
  <si>
    <t>m</t>
  </si>
  <si>
    <t>0335-3019613</t>
  </si>
  <si>
    <t>0322-2409816</t>
  </si>
  <si>
    <t>02-167222-002</t>
  </si>
  <si>
    <t>MUHAMMAD USMAN ALI MUGHAL</t>
  </si>
  <si>
    <t>MIRZA BAQAR BAIG</t>
  </si>
  <si>
    <t>03478107730</t>
  </si>
  <si>
    <t>0333-2651147</t>
  </si>
  <si>
    <t>02-167222-003</t>
  </si>
  <si>
    <t>MAHAM ZUBERI</t>
  </si>
  <si>
    <t>MUHAMMAD AZMAT ZUBERI</t>
  </si>
  <si>
    <t>f</t>
  </si>
  <si>
    <t>03333636265</t>
  </si>
  <si>
    <t>0310-2323591</t>
  </si>
  <si>
    <t>02-167222-004</t>
  </si>
  <si>
    <t>RAMEEN NOUMAN</t>
  </si>
  <si>
    <t>NOUMAN YOUSUF</t>
  </si>
  <si>
    <t>03412374772</t>
  </si>
  <si>
    <t>0336-3945169</t>
  </si>
  <si>
    <t>02-167222-005</t>
  </si>
  <si>
    <t>WAHAJ WAQAR</t>
  </si>
  <si>
    <t>WAQAR MEHMOOD KHAN</t>
  </si>
  <si>
    <t>03312798077</t>
  </si>
  <si>
    <t>02-167222-007</t>
  </si>
  <si>
    <t>MUHAMMAD ISLAM</t>
  </si>
  <si>
    <t>MUHAMMAD ATEEQ</t>
  </si>
  <si>
    <t>03312798079</t>
  </si>
  <si>
    <t>02-167222-009</t>
  </si>
  <si>
    <t>SARIA SOHAIL</t>
  </si>
  <si>
    <t>SOHAIL SALEEM</t>
  </si>
  <si>
    <t>03312798081</t>
  </si>
  <si>
    <t>02-167222-010</t>
  </si>
  <si>
    <t>MUHAMMAD AWAIS</t>
  </si>
  <si>
    <t>KHIZAR HAYAT</t>
  </si>
  <si>
    <t>03312798082</t>
  </si>
  <si>
    <t>02-167222-011</t>
  </si>
  <si>
    <t>SARAH OBAID</t>
  </si>
  <si>
    <t>OBAID UR REHMAN</t>
  </si>
  <si>
    <t>03312798083</t>
  </si>
  <si>
    <t>02-167222-012</t>
  </si>
  <si>
    <t>MUZAMMIL AKHTAR</t>
  </si>
  <si>
    <t>03312798084</t>
  </si>
  <si>
    <t>02-167222-014</t>
  </si>
  <si>
    <t>AJMA SIDDIQE</t>
  </si>
  <si>
    <t>SADIQ UR REHMAN</t>
  </si>
  <si>
    <t>03312798086</t>
  </si>
  <si>
    <t>02-167221-001</t>
  </si>
  <si>
    <t>AFSA RAZA ZAIDI</t>
  </si>
  <si>
    <t>SYED SHAMIM RAZA ZAIDI</t>
  </si>
  <si>
    <t>02-167221-002</t>
  </si>
  <si>
    <t>FATIMA ANWAR</t>
  </si>
  <si>
    <t>ANWAR ASLAM</t>
  </si>
  <si>
    <t>02-167221-003</t>
  </si>
  <si>
    <t>FATIMA TAHIR</t>
  </si>
  <si>
    <t>RANA TAHIR ALI</t>
  </si>
  <si>
    <t>02-167221-005</t>
  </si>
  <si>
    <t>KAUSER MUMTAZ</t>
  </si>
  <si>
    <t>MUMTAZ IBRAHIM</t>
  </si>
  <si>
    <t>02-167221-008</t>
  </si>
  <si>
    <t>NISHA RUBAB</t>
  </si>
  <si>
    <t>03312798078</t>
  </si>
  <si>
    <t>02-167221-009</t>
  </si>
  <si>
    <t>QURAT UL AIN KIFAYAT</t>
  </si>
  <si>
    <t>KIFAYAT HUSSAIN</t>
  </si>
  <si>
    <t>02-167221-010</t>
  </si>
  <si>
    <t>SHAHZAIB ADNAN SIDDIQUI</t>
  </si>
  <si>
    <t>ADNAN MAQSOOD SIDDIQUI</t>
  </si>
  <si>
    <t>03312798080</t>
  </si>
  <si>
    <t>02-167221-011</t>
  </si>
  <si>
    <t>HUSSAINA MURTAZA ALI</t>
  </si>
  <si>
    <t>MURTAZA ALI SAIFUDEEN</t>
  </si>
  <si>
    <t>02-167212-001</t>
  </si>
  <si>
    <t>AYESHA BIBI</t>
  </si>
  <si>
    <t>02-167212-003</t>
  </si>
  <si>
    <t>JALAL UD DIN</t>
  </si>
  <si>
    <t>IFTIKHAR ALI KHAN</t>
  </si>
  <si>
    <t>02-167212-004</t>
  </si>
  <si>
    <t>KAINAT</t>
  </si>
  <si>
    <t>SABIR KHAN</t>
  </si>
  <si>
    <t>02-167212-005</t>
  </si>
  <si>
    <t>KAINAT SIRAJ</t>
  </si>
  <si>
    <t>MUHAMMAD SIRAJ</t>
  </si>
  <si>
    <t>03343538863</t>
  </si>
  <si>
    <t>0307-2312130</t>
  </si>
  <si>
    <t>02-167212-006</t>
  </si>
  <si>
    <t>LAIBA ALI</t>
  </si>
  <si>
    <t>SYED KAMRAN ALI</t>
  </si>
  <si>
    <t>02-167212-007</t>
  </si>
  <si>
    <t>MINAL HAYAT</t>
  </si>
  <si>
    <t>HAYAT UL ISLAM</t>
  </si>
  <si>
    <t>03312798076</t>
  </si>
  <si>
    <t>0344-7908771</t>
  </si>
  <si>
    <t>02-167212-008</t>
  </si>
  <si>
    <t>SHAYAN ALI IRFAN</t>
  </si>
  <si>
    <t>IRFAN YOUNAS</t>
  </si>
  <si>
    <t>02-167212-009</t>
  </si>
  <si>
    <t>SYEDA ABEEHA BATOOL</t>
  </si>
  <si>
    <t>SYED ARSHAD ALI ZAIDI</t>
  </si>
  <si>
    <t>02-167212-010</t>
  </si>
  <si>
    <t>SYEDA HIJAB FATIMA</t>
  </si>
  <si>
    <t>SYED ASIM NAQOOSH NAQVI</t>
  </si>
  <si>
    <t>02-167212-011</t>
  </si>
  <si>
    <t>SOWSAN ABBAS</t>
  </si>
  <si>
    <t>SYED ZAFAR ABBAS</t>
  </si>
  <si>
    <t>BAHRIA UNIVERSITY (Karachi Campus)</t>
  </si>
  <si>
    <t xml:space="preserve">Reg No. </t>
  </si>
  <si>
    <t>MUHAMMAD HAMZA</t>
  </si>
  <si>
    <t>MUHAMMAD UMER</t>
  </si>
  <si>
    <t>MUHAMMAD JAVED</t>
  </si>
  <si>
    <t>UZAIR AHMED</t>
  </si>
  <si>
    <t>03334940585</t>
  </si>
  <si>
    <t>03132550662</t>
  </si>
  <si>
    <t>03322503174</t>
  </si>
  <si>
    <t>03072693442</t>
  </si>
  <si>
    <t>03332424030</t>
  </si>
  <si>
    <t>03322938329</t>
  </si>
  <si>
    <t>03320202687</t>
  </si>
  <si>
    <t>03462854483</t>
  </si>
  <si>
    <t>03228250113</t>
  </si>
  <si>
    <t>03052228677</t>
  </si>
  <si>
    <t>03213901389</t>
  </si>
  <si>
    <t>03330258389</t>
  </si>
  <si>
    <t>MUHAMMAD HASSAN</t>
  </si>
  <si>
    <t>SABIR HUSSAIN</t>
  </si>
  <si>
    <t>03342444914</t>
  </si>
  <si>
    <t>03353977068</t>
  </si>
  <si>
    <t>03312082731</t>
  </si>
  <si>
    <t>03313289645</t>
  </si>
  <si>
    <t>0332-3337394</t>
  </si>
  <si>
    <t>0336-2246256</t>
  </si>
  <si>
    <t>03342444915</t>
  </si>
  <si>
    <t>02-101222-002</t>
  </si>
  <si>
    <t>02-101222-003</t>
  </si>
  <si>
    <t>RIZWAN GULZAR</t>
  </si>
  <si>
    <t>GULZAR KHAN</t>
  </si>
  <si>
    <t>02-101222-004</t>
  </si>
  <si>
    <t>MUHAMMAD NOMAN</t>
  </si>
  <si>
    <t>MUHAMMAD MUMTAZ</t>
  </si>
  <si>
    <t>02-101222-005</t>
  </si>
  <si>
    <t>SALMAN JAVED</t>
  </si>
  <si>
    <t>02-101222-006</t>
  </si>
  <si>
    <t>SEMAL IMRAN</t>
  </si>
  <si>
    <t>MUHAMMAD IMRAN SIDDIQUE</t>
  </si>
  <si>
    <t>02-101222-007</t>
  </si>
  <si>
    <t>HAFIZ MUHAMMAD FAZEEL</t>
  </si>
  <si>
    <t>02-101222-008</t>
  </si>
  <si>
    <t>FIRASAT ALI KHAN</t>
  </si>
  <si>
    <t>02-101222-009</t>
  </si>
  <si>
    <t>MUHAMMAD HUMAYUN SIDDIQUI</t>
  </si>
  <si>
    <t>02-101222-010</t>
  </si>
  <si>
    <t>MUHAMMAD HAMZA SHAKEEL</t>
  </si>
  <si>
    <t>MUHAMMAD SHAKEEL IBRAHIM</t>
  </si>
  <si>
    <t>02-101222-012</t>
  </si>
  <si>
    <t>JASRAH AUSAF</t>
  </si>
  <si>
    <t>AUSAF ANSAR</t>
  </si>
  <si>
    <t>02-101222-013</t>
  </si>
  <si>
    <t>SAIF ULLAH</t>
  </si>
  <si>
    <t>ABDUL HAMEED</t>
  </si>
  <si>
    <t>02-101222-014</t>
  </si>
  <si>
    <t>RAJA MUHAMMAD ZARRAR SHAHID</t>
  </si>
  <si>
    <t>RAJA SHAHID AJMAL</t>
  </si>
  <si>
    <t>02-101222-015</t>
  </si>
  <si>
    <t>UMAIMA IRFAN</t>
  </si>
  <si>
    <t>IRFAN ARIF</t>
  </si>
  <si>
    <t>02-101222-016</t>
  </si>
  <si>
    <t>SHAZIL MALIK</t>
  </si>
  <si>
    <t>02-101222-017</t>
  </si>
  <si>
    <t>RAHIMA ASIM</t>
  </si>
  <si>
    <t>ASIM AMIR</t>
  </si>
  <si>
    <t>02-101222-018</t>
  </si>
  <si>
    <t>HAFIZ MUHAMMAD ABDUR RAHIM</t>
  </si>
  <si>
    <t>MUHAMMAD HURMAT ULLAH</t>
  </si>
  <si>
    <t>02-101222-019</t>
  </si>
  <si>
    <t>RANA MUHAMMAD AHMED</t>
  </si>
  <si>
    <t>RANA MUHAMMAD ANJUM</t>
  </si>
  <si>
    <t>02-101222-021</t>
  </si>
  <si>
    <t>GULFAM AHMED</t>
  </si>
  <si>
    <t>MUHAMMAD YAQOOB</t>
  </si>
  <si>
    <t>03330258391</t>
  </si>
  <si>
    <t>02-101222-022</t>
  </si>
  <si>
    <t>IQRA ASHRAF</t>
  </si>
  <si>
    <t>03330258392</t>
  </si>
  <si>
    <t>02-101222-023</t>
  </si>
  <si>
    <t>JAUDAT IFTIKHAR</t>
  </si>
  <si>
    <t>IFTIKHAR MATLOOB</t>
  </si>
  <si>
    <t>03330258393</t>
  </si>
  <si>
    <t>02-101222-025</t>
  </si>
  <si>
    <t>MUHAMMAD ABDULLAH SEHGAL</t>
  </si>
  <si>
    <t>03330258395</t>
  </si>
  <si>
    <t>02-101222-026</t>
  </si>
  <si>
    <t>EBAD UR REHMAN</t>
  </si>
  <si>
    <t>IMRAN HUSSAIN</t>
  </si>
  <si>
    <t>03330258396</t>
  </si>
  <si>
    <t>02-101222-027</t>
  </si>
  <si>
    <t>UROOBA HASHMI</t>
  </si>
  <si>
    <t>03330258397</t>
  </si>
  <si>
    <t>02-101222-028</t>
  </si>
  <si>
    <t>ALISHBA SABIR</t>
  </si>
  <si>
    <t>03330258398</t>
  </si>
  <si>
    <t>02-101222-029</t>
  </si>
  <si>
    <t>MUHAMMAD HAMZA IQBAL</t>
  </si>
  <si>
    <t>IQBAL SALEEM</t>
  </si>
  <si>
    <t>03330258399</t>
  </si>
  <si>
    <t>02-101222-030</t>
  </si>
  <si>
    <t>MUHAMMAD HAMMAD QURESHI</t>
  </si>
  <si>
    <t>03330258401</t>
  </si>
  <si>
    <t>02-101222-031</t>
  </si>
  <si>
    <t>03330258402</t>
  </si>
  <si>
    <t>02-101222-032</t>
  </si>
  <si>
    <t>DAWOOD RAHIM</t>
  </si>
  <si>
    <t>RAHIM BUX</t>
  </si>
  <si>
    <t>03330258403</t>
  </si>
  <si>
    <t>02-102242-001</t>
  </si>
  <si>
    <t>ABDULLAH ABRO</t>
  </si>
  <si>
    <t>ABDUL RASHEED ABRO</t>
  </si>
  <si>
    <t>02-102242-002</t>
  </si>
  <si>
    <t>MUHAMMAD YOUSUF YAR KHAN</t>
  </si>
  <si>
    <t>MURTAZA YAR KHAN</t>
  </si>
  <si>
    <t>02-102242-003</t>
  </si>
  <si>
    <t>KHURRAM MOHIYUDDIN</t>
  </si>
  <si>
    <t>GHULAM MOHIYUDDIN MANGAN</t>
  </si>
  <si>
    <t>TANVEER AHMED</t>
  </si>
  <si>
    <t>SHAHID HUSSAIN</t>
  </si>
  <si>
    <t>MUHAMMAD UMAIR</t>
  </si>
  <si>
    <t>ZAKIR HUSSAIN</t>
  </si>
  <si>
    <t>03222477242</t>
  </si>
  <si>
    <t>03139960066</t>
  </si>
  <si>
    <t>SYED ALI ABBAS RIZVI</t>
  </si>
  <si>
    <t>03342444916</t>
  </si>
  <si>
    <t>02-101221-001</t>
  </si>
  <si>
    <t>AMMAR ASIM</t>
  </si>
  <si>
    <t>MUHAMMAD ASIM AAMIR</t>
  </si>
  <si>
    <t>02-101221-002</t>
  </si>
  <si>
    <t>MUHAMMAD SHEHRYAR</t>
  </si>
  <si>
    <t>MUHAMMAD NASIR</t>
  </si>
  <si>
    <t>02-101221-003</t>
  </si>
  <si>
    <t>MUHAMMAD ZAYED REHMAN</t>
  </si>
  <si>
    <t>SHAKIL AHMED</t>
  </si>
  <si>
    <t>02-101221-004</t>
  </si>
  <si>
    <t>MUHAMMAD HUZAIFA HAMEED</t>
  </si>
  <si>
    <t>02-101221-005</t>
  </si>
  <si>
    <t>MUHAMMAD AHMED AMIN</t>
  </si>
  <si>
    <t>02-101221-006</t>
  </si>
  <si>
    <t>SHAHEER HUSSAIN KHAN</t>
  </si>
  <si>
    <t>ZAHID HUSSAIN KHAN</t>
  </si>
  <si>
    <t>02-101221-007</t>
  </si>
  <si>
    <t>SOHAIL</t>
  </si>
  <si>
    <t>SHERJAN</t>
  </si>
  <si>
    <t>02-101221-008</t>
  </si>
  <si>
    <t>MUHAMMAD SHAHWAR ALI SHIEKH</t>
  </si>
  <si>
    <t>SHEIKH ZULFIQAR ALI</t>
  </si>
  <si>
    <t>02-101221-009</t>
  </si>
  <si>
    <t>TALHA AHMED SHEIKH</t>
  </si>
  <si>
    <t>WASEEM AHMED SHEIKH</t>
  </si>
  <si>
    <t>02-101221-010</t>
  </si>
  <si>
    <t>HUMAYUN ZAFAR</t>
  </si>
  <si>
    <t>ZAFAR SULTAN</t>
  </si>
  <si>
    <t>02-101221-011</t>
  </si>
  <si>
    <t>MUHAMMAD HAMZA KHAN</t>
  </si>
  <si>
    <t>ZAHEER AHMED KHAN</t>
  </si>
  <si>
    <t>02-101221-012</t>
  </si>
  <si>
    <t>OSAMA BIN RAMZAN</t>
  </si>
  <si>
    <t>MUHAMMAD RAMZAN</t>
  </si>
  <si>
    <t>02-101221-013</t>
  </si>
  <si>
    <t>BILAWAL NADEEM</t>
  </si>
  <si>
    <t>02-101221-014</t>
  </si>
  <si>
    <t>HAMZA</t>
  </si>
  <si>
    <t>ABDUL SALEEM KHAN</t>
  </si>
  <si>
    <t>02-101221-015</t>
  </si>
  <si>
    <t>RIJA FATIMA BUTT</t>
  </si>
  <si>
    <t>FAISAL BUTT</t>
  </si>
  <si>
    <t>02-101221-016</t>
  </si>
  <si>
    <t>SHAHMEER KHAN</t>
  </si>
  <si>
    <t>ALTAF ALAM KHAN</t>
  </si>
  <si>
    <t>02-101221-017</t>
  </si>
  <si>
    <t>TEHREEM BAIG</t>
  </si>
  <si>
    <t>AMEER SAJJAD BAIG</t>
  </si>
  <si>
    <t>02-101221-018</t>
  </si>
  <si>
    <t>MAHNOOR AMJAD</t>
  </si>
  <si>
    <t>AMJAD SHAHZAD</t>
  </si>
  <si>
    <t>02-101221-019</t>
  </si>
  <si>
    <t>AMMAR YASIR</t>
  </si>
  <si>
    <t>02-101221-020</t>
  </si>
  <si>
    <t>HASAN AHMED</t>
  </si>
  <si>
    <t>03330258390</t>
  </si>
  <si>
    <t>02-101221-021</t>
  </si>
  <si>
    <t>SHERAZ AHMED</t>
  </si>
  <si>
    <t>SHAHZAD AHMED</t>
  </si>
  <si>
    <t>02-101221-022</t>
  </si>
  <si>
    <t>ZAINAB RAFIQ</t>
  </si>
  <si>
    <t>MUHAMMAD RAFIQ</t>
  </si>
  <si>
    <t>02-101221-023</t>
  </si>
  <si>
    <t>HAMZA ALI</t>
  </si>
  <si>
    <t>02-101221-024</t>
  </si>
  <si>
    <t>ABDUL HANNAN</t>
  </si>
  <si>
    <t>03330258394</t>
  </si>
  <si>
    <t>02-101221-025</t>
  </si>
  <si>
    <t>SHAHJAHAN JAHANGIR SHAIKH</t>
  </si>
  <si>
    <t>JAHANGIR MAHMOOD SHAIKH</t>
  </si>
  <si>
    <t>02-101221-026</t>
  </si>
  <si>
    <t>SAROSH AFZAL KHAN</t>
  </si>
  <si>
    <t>REHAN AFZAL KHAN</t>
  </si>
  <si>
    <t>02-101221-027</t>
  </si>
  <si>
    <t>02-101221-028</t>
  </si>
  <si>
    <t>MUHAMMAD SAIF ALI</t>
  </si>
  <si>
    <t>NASIR MEHMOOD TABASSUM</t>
  </si>
  <si>
    <t>02-101221-029</t>
  </si>
  <si>
    <t>JAWAD SAFDAR</t>
  </si>
  <si>
    <t>GHULAM SAFDAR</t>
  </si>
  <si>
    <t>02-101221-031</t>
  </si>
  <si>
    <t>ALI ZAIN</t>
  </si>
  <si>
    <t>02-101221-032</t>
  </si>
  <si>
    <t>MUHAMMAD KHUZAIMAH TANVEER</t>
  </si>
  <si>
    <t>02-101221-033</t>
  </si>
  <si>
    <t>MUHAMMAD ALI HASSAN</t>
  </si>
  <si>
    <t>02-101221-034</t>
  </si>
  <si>
    <t>DUA SHAHID</t>
  </si>
  <si>
    <t>03330258404</t>
  </si>
  <si>
    <t>02-101221-035</t>
  </si>
  <si>
    <t>NUSRAT HASSAN</t>
  </si>
  <si>
    <t>03330258405</t>
  </si>
  <si>
    <t>02-101221-036</t>
  </si>
  <si>
    <t>RIMSHA SHAHID</t>
  </si>
  <si>
    <t>03330258406</t>
  </si>
  <si>
    <t>02-101221-037</t>
  </si>
  <si>
    <t>OSAMA RAFIQUE</t>
  </si>
  <si>
    <t>RAFIQUE MUHAMMAD</t>
  </si>
  <si>
    <t>03330258407</t>
  </si>
  <si>
    <t>SHABBIR AHMED</t>
  </si>
  <si>
    <t>MUHAMMAD AMMAR</t>
  </si>
  <si>
    <t>ABDUL SAMAD</t>
  </si>
  <si>
    <t>02-102241-001</t>
  </si>
  <si>
    <t>AKRAM MEMON</t>
  </si>
  <si>
    <t>02-102241-002</t>
  </si>
  <si>
    <t>02-102241-003</t>
  </si>
  <si>
    <t>TARIQUE NAREJO</t>
  </si>
  <si>
    <t>MUHAMMAD YAMEEN NAREJO</t>
  </si>
  <si>
    <t>MUHAMMAD SOHAIL KHAN</t>
  </si>
  <si>
    <t>ZEESHAN HAIDER</t>
  </si>
  <si>
    <t>TARIQ MEHMOOD</t>
  </si>
  <si>
    <t>02-101212-001</t>
  </si>
  <si>
    <t>SYED ROOHULLAH</t>
  </si>
  <si>
    <t>SYED FAZIL</t>
  </si>
  <si>
    <t>02-101212-002</t>
  </si>
  <si>
    <t>MUHAMMAD AFZAL KHAN</t>
  </si>
  <si>
    <t>02-101212-003</t>
  </si>
  <si>
    <t>SYED ALI MEHWAR JAFFRI</t>
  </si>
  <si>
    <t>SYED HABIB AKHTER JAFFRI</t>
  </si>
  <si>
    <t>02-101212-004</t>
  </si>
  <si>
    <t>RANA MUHAMMAD IFROZ IFTIKHAR</t>
  </si>
  <si>
    <t>RANA IFTIKHAR AHMED NASIR</t>
  </si>
  <si>
    <t>02-101212-005</t>
  </si>
  <si>
    <t>SYED ZAMIR HUSSAIN</t>
  </si>
  <si>
    <t>02-101212-006</t>
  </si>
  <si>
    <t>WARISHA KHAN</t>
  </si>
  <si>
    <t>AZIZ UL HASSAN KHAN</t>
  </si>
  <si>
    <t>02-101212-007</t>
  </si>
  <si>
    <t>SYED RAZA HAIDER</t>
  </si>
  <si>
    <t>SYED MANSOOR HAIDER</t>
  </si>
  <si>
    <t>02-101212-008</t>
  </si>
  <si>
    <t>KHALIL UR RAHMAN</t>
  </si>
  <si>
    <t>02-101212-009</t>
  </si>
  <si>
    <t>HAMZA IRSHAD JUNAID RASHID</t>
  </si>
  <si>
    <t>IRSHAD JUNAID RASHID</t>
  </si>
  <si>
    <t>02-101212-012</t>
  </si>
  <si>
    <t>USAMA AHMED</t>
  </si>
  <si>
    <t>AHMED SUBHANI</t>
  </si>
  <si>
    <t>02-101212-013</t>
  </si>
  <si>
    <t>AISHA ABRAR</t>
  </si>
  <si>
    <t>MUHAMMAD ABRAR HUSSAIN</t>
  </si>
  <si>
    <t>02-101212-015</t>
  </si>
  <si>
    <t>HUNIYA FARHEEN</t>
  </si>
  <si>
    <t>MUHMMAD ASIF NADEEM</t>
  </si>
  <si>
    <t>02-101212-016</t>
  </si>
  <si>
    <t>02-101212-017</t>
  </si>
  <si>
    <t>M SADIQ</t>
  </si>
  <si>
    <t>02-101212-018</t>
  </si>
  <si>
    <t>YASIR AMIN</t>
  </si>
  <si>
    <t>NOOR UL AMIN</t>
  </si>
  <si>
    <t>02-101212-019</t>
  </si>
  <si>
    <t>SYED MUHAMMAD SAAD QADRI</t>
  </si>
  <si>
    <t>SYED MUHAMMAD QADRI</t>
  </si>
  <si>
    <t>02-101212-020</t>
  </si>
  <si>
    <t>ZAMMAN SHABBIR</t>
  </si>
  <si>
    <t>02-101212-021</t>
  </si>
  <si>
    <t>AYESHA KHAN</t>
  </si>
  <si>
    <t>MUHAMMAD NAWAZ</t>
  </si>
  <si>
    <t>02-101212-022</t>
  </si>
  <si>
    <t>SYED DANIYAL HAIDER</t>
  </si>
  <si>
    <t>SYED RIZWAN HAIDER</t>
  </si>
  <si>
    <t>02-101212-023</t>
  </si>
  <si>
    <t>MUHAMMAD SAMEER MASTOI</t>
  </si>
  <si>
    <t>MASOOD AHMED KHAN MASTOI</t>
  </si>
  <si>
    <t>02-102232-001</t>
  </si>
  <si>
    <t>ASJAD ULLAH NIAZI</t>
  </si>
  <si>
    <t>ALTAF AHMAD</t>
  </si>
  <si>
    <t>02-102232-002</t>
  </si>
  <si>
    <t>NAJAF KHAN</t>
  </si>
  <si>
    <r>
      <t>Bahria University</t>
    </r>
    <r>
      <rPr>
        <b/>
        <u/>
        <sz val="20"/>
        <color indexed="8"/>
        <rFont val="Arial"/>
        <family val="2"/>
      </rPr>
      <t xml:space="preserve"> - Karachi Campus</t>
    </r>
  </si>
  <si>
    <t>MS(ES) - 2 Years Programme (Fall 2024 - Spring 2026)</t>
  </si>
  <si>
    <t xml:space="preserve">M </t>
  </si>
  <si>
    <t>T</t>
  </si>
  <si>
    <t>D</t>
  </si>
  <si>
    <t>02-262242-001</t>
  </si>
  <si>
    <t>AHSAN TARIQ</t>
  </si>
  <si>
    <t>0335-2406091</t>
  </si>
  <si>
    <t>02-262242-002</t>
  </si>
  <si>
    <t>AYESHA IBAD</t>
  </si>
  <si>
    <t>MUHAMMAD IBADULLAH BAIG</t>
  </si>
  <si>
    <t>0300-8953028</t>
  </si>
  <si>
    <t>02-262242-003</t>
  </si>
  <si>
    <t>SHAH HUSSAIN</t>
  </si>
  <si>
    <t>0322-8219034</t>
  </si>
  <si>
    <t>02-262242-004</t>
  </si>
  <si>
    <t>MUSKAN RIZWAN</t>
  </si>
  <si>
    <t>RIZWAN KARIM</t>
  </si>
  <si>
    <t>02-262242-006</t>
  </si>
  <si>
    <t>LAIBA HAQ</t>
  </si>
  <si>
    <t>ABDUL HAQ</t>
  </si>
  <si>
    <t>02-262242-005</t>
  </si>
  <si>
    <t>NOOR MUHAMMAD SIDDIQI</t>
  </si>
  <si>
    <t>AMEER UDDIN SIDDIQI</t>
  </si>
  <si>
    <t>MS(ES) - 2 Years Programme (Fall 2023 - Spring 2025)</t>
  </si>
  <si>
    <t>02-262232-001</t>
  </si>
  <si>
    <t>ASHER NAZIR</t>
  </si>
  <si>
    <t>NAZIR MASIH</t>
  </si>
  <si>
    <t>02-262232-002</t>
  </si>
  <si>
    <t>02-262232-003</t>
  </si>
  <si>
    <t>SAFA FAROOQI</t>
  </si>
  <si>
    <t>SHAKEEL UR REHMAN FAROOQI</t>
  </si>
  <si>
    <t>02-262232-004</t>
  </si>
  <si>
    <t>ZUBAID SAEED</t>
  </si>
  <si>
    <t>02-262232-005</t>
  </si>
  <si>
    <t>JAHANGEER</t>
  </si>
  <si>
    <t>SAID MIR</t>
  </si>
  <si>
    <r>
      <t>Bahria University</t>
    </r>
    <r>
      <rPr>
        <b/>
        <u/>
        <sz val="15"/>
        <color indexed="8"/>
        <rFont val="Arial"/>
        <family val="2"/>
      </rPr>
      <t xml:space="preserve"> - Karachi Campus</t>
    </r>
  </si>
  <si>
    <t>JAMEEL AHMED</t>
  </si>
  <si>
    <t>GHULAM MUHAMMAD</t>
  </si>
  <si>
    <t>MUHAMMAD AZAM</t>
  </si>
  <si>
    <t>JAVED IQBAL</t>
  </si>
  <si>
    <t>SIRAJ AHMED</t>
  </si>
  <si>
    <t>GHULAM NABI</t>
  </si>
  <si>
    <t>02-258242-001</t>
  </si>
  <si>
    <t>AYESHA ZEB</t>
  </si>
  <si>
    <t>AURANG ZEB QURESHI</t>
  </si>
  <si>
    <t>02-258242-002</t>
  </si>
  <si>
    <t>FARAH ASLAM</t>
  </si>
  <si>
    <t>02-258242-003</t>
  </si>
  <si>
    <t>HINA SALEEM</t>
  </si>
  <si>
    <t>RAJA MUHAMMAD SALEEM</t>
  </si>
  <si>
    <t>02-258242-004</t>
  </si>
  <si>
    <t>KHIZRA AHMED</t>
  </si>
  <si>
    <t>SARFARAZ AHMED PASHA</t>
  </si>
  <si>
    <t>02-258242-005</t>
  </si>
  <si>
    <t>MARYAM SHABBIR</t>
  </si>
  <si>
    <t>SHAIKH GHULAM SHABBIR</t>
  </si>
  <si>
    <t>02-258242-006</t>
  </si>
  <si>
    <t>MUHAMMAD UMAIR RAHEEL</t>
  </si>
  <si>
    <t>MUHAMMAD SOHAIL RAHEEL</t>
  </si>
  <si>
    <t>02-258242-007</t>
  </si>
  <si>
    <t>SAAD MAJEED</t>
  </si>
  <si>
    <t>ABDUL MAJEED</t>
  </si>
  <si>
    <t>02-259242-001</t>
  </si>
  <si>
    <t>MUHAMMAD AKBAR</t>
  </si>
  <si>
    <t>02-259242-002</t>
  </si>
  <si>
    <t>AHMED</t>
  </si>
  <si>
    <t>SHOAIB</t>
  </si>
  <si>
    <t>02-259242-003</t>
  </si>
  <si>
    <t>MUHAMMAD TAHIR</t>
  </si>
  <si>
    <t>KHALIL UR REHMAN</t>
  </si>
  <si>
    <t>02-259242-004</t>
  </si>
  <si>
    <t>MUSHARAF UR REHMAN</t>
  </si>
  <si>
    <t>ASAD UR REHMAN</t>
  </si>
  <si>
    <t>02-259242-005</t>
  </si>
  <si>
    <t>SAIFULLAH</t>
  </si>
  <si>
    <t>HABIB U REHMAN</t>
  </si>
  <si>
    <t>02-259242-006</t>
  </si>
  <si>
    <t>AYESHA BATOOL</t>
  </si>
  <si>
    <t>NISAR HUSSAIN KIYANI</t>
  </si>
  <si>
    <t>02-259242-007</t>
  </si>
  <si>
    <t>KALEEMULLAH</t>
  </si>
  <si>
    <t>MUHAMMAD AHMAD</t>
  </si>
  <si>
    <t>02-259242-008</t>
  </si>
  <si>
    <t>SALMA QURASHI</t>
  </si>
  <si>
    <t>MUHAMMAD MUSTAFA</t>
  </si>
  <si>
    <t>02-259242-010</t>
  </si>
  <si>
    <t>MUHAMMAD BILAWAL</t>
  </si>
  <si>
    <t>PEER BUX</t>
  </si>
  <si>
    <t>02-259242-011</t>
  </si>
  <si>
    <t>NAHEED IQBAL</t>
  </si>
  <si>
    <t>SHAIKH YAQEEN UD DIN ALLAWALLA</t>
  </si>
  <si>
    <t>02-259242-012</t>
  </si>
  <si>
    <t>NUZHAT BASHEER</t>
  </si>
  <si>
    <t>MUHAMMAD BASHIR</t>
  </si>
  <si>
    <t>02-259242-013</t>
  </si>
  <si>
    <t>SHAGUFTA SAGHIR</t>
  </si>
  <si>
    <t>RAO MUHAMMAD SAGHIR KHAN</t>
  </si>
  <si>
    <t>02-259242-014</t>
  </si>
  <si>
    <t>FIDA MUHAMMAD</t>
  </si>
  <si>
    <t>BKHT AFSAR</t>
  </si>
  <si>
    <t>02-259242-015</t>
  </si>
  <si>
    <t>MUHAMMAD ATIF</t>
  </si>
  <si>
    <t>MAHMOOD</t>
  </si>
  <si>
    <t>02-259242-016</t>
  </si>
  <si>
    <t>FATIMA CHANDIO</t>
  </si>
  <si>
    <t>ASADULLAH</t>
  </si>
  <si>
    <t>02-259242-017</t>
  </si>
  <si>
    <t>OSAMA SATTAR</t>
  </si>
  <si>
    <t>02-259242-018</t>
  </si>
  <si>
    <t>BAHADUR KHAN</t>
  </si>
  <si>
    <t>RAZ MUHAMMAD</t>
  </si>
  <si>
    <t>KHADIJA</t>
  </si>
  <si>
    <t>MUHAMMAD SAGHIR</t>
  </si>
  <si>
    <t>02-350241-001</t>
  </si>
  <si>
    <t>MANOJ KUMAR</t>
  </si>
  <si>
    <t>KHETARAM</t>
  </si>
  <si>
    <t>02-350241-002</t>
  </si>
  <si>
    <t>SYED MUBASHIR ALI SHAH</t>
  </si>
  <si>
    <t>MUJAHID HUSSAIN SHAH</t>
  </si>
  <si>
    <t>02-350241-003</t>
  </si>
  <si>
    <t>MUHAMMAD YOUSUF BIN NASEEM</t>
  </si>
  <si>
    <t>MUHAMMAD NASEEM</t>
  </si>
  <si>
    <t>02-350241-004</t>
  </si>
  <si>
    <t>MUHAMMAD HASSAN IQBAL</t>
  </si>
  <si>
    <t>02-350241-005</t>
  </si>
  <si>
    <t>SYED MUHAMMAD ADNAN</t>
  </si>
  <si>
    <t>SYED HASEEN AKHTAR</t>
  </si>
  <si>
    <t>02-350241-006</t>
  </si>
  <si>
    <t>SAFIA SHAKIR</t>
  </si>
  <si>
    <t>MUHAMMAD ASHRAF SHAKIR</t>
  </si>
  <si>
    <t>02-350241-008</t>
  </si>
  <si>
    <t>MUHAMMAD USAMA BIN SAGHIR</t>
  </si>
  <si>
    <t>02-259241-001</t>
  </si>
  <si>
    <t>ABDUL BASIT KATH</t>
  </si>
  <si>
    <t>HANIF YOUSUF KATH</t>
  </si>
  <si>
    <t>02-259241-002</t>
  </si>
  <si>
    <t>BIBI ARFA AMANULLAH</t>
  </si>
  <si>
    <t>AMANULLAH</t>
  </si>
  <si>
    <t>02-259241-003</t>
  </si>
  <si>
    <t>BIBI SAIMA AMANULLAH</t>
  </si>
  <si>
    <t>02-259241-004</t>
  </si>
  <si>
    <t>FARID UR REHMAN</t>
  </si>
  <si>
    <t>02-259241-005</t>
  </si>
  <si>
    <t>LAIBAH ALI KHAN</t>
  </si>
  <si>
    <t>KAMRAN SHABBIR ALI KHAN</t>
  </si>
  <si>
    <t>02-259241-006</t>
  </si>
  <si>
    <t>HAJI ABDUL SALAM</t>
  </si>
  <si>
    <t>02-259241-007</t>
  </si>
  <si>
    <t>NAZIR AHMED</t>
  </si>
  <si>
    <t>HABIBULLAH</t>
  </si>
  <si>
    <t>02-259241-008</t>
  </si>
  <si>
    <t>SAFIA QADRI</t>
  </si>
  <si>
    <t>LIAQUAT ALI QADRI</t>
  </si>
  <si>
    <t>02-259241-009</t>
  </si>
  <si>
    <t>SHAWALA AHMED</t>
  </si>
  <si>
    <t>02-259241-010</t>
  </si>
  <si>
    <t>SHAZIA KHATOON</t>
  </si>
  <si>
    <t>02-259241-011</t>
  </si>
  <si>
    <t>UM E AIMAN</t>
  </si>
  <si>
    <t>SHAKIR ALI</t>
  </si>
  <si>
    <t>02-259241-012</t>
  </si>
  <si>
    <t>FAZAL MOULA</t>
  </si>
  <si>
    <t>ABDUR REHMAN</t>
  </si>
  <si>
    <t>02-259241-013</t>
  </si>
  <si>
    <t>HAFIZ ABDUL HAYEE JAKHRANI</t>
  </si>
  <si>
    <t>MIR HIMAT ALI JAKHRANI</t>
  </si>
  <si>
    <t>02-259241-014</t>
  </si>
  <si>
    <t>AMIN UL HAQ</t>
  </si>
  <si>
    <t>QAZI SANA UL HAQ</t>
  </si>
  <si>
    <t>02-259241-015</t>
  </si>
  <si>
    <t>ABID WASEEM</t>
  </si>
  <si>
    <t>MUAHMMAD SIDDIQUE</t>
  </si>
  <si>
    <t>02-259241-016</t>
  </si>
  <si>
    <t>ESARULLAH KHAN</t>
  </si>
  <si>
    <t>AMEERULLAH KHAN</t>
  </si>
  <si>
    <t>02-259241-017</t>
  </si>
  <si>
    <t>SYED UZAIR UL HUDA</t>
  </si>
  <si>
    <t>NASRUL HUDA</t>
  </si>
  <si>
    <t>02-258241-001</t>
  </si>
  <si>
    <t>AQSA AHMED</t>
  </si>
  <si>
    <t>02-258241-002</t>
  </si>
  <si>
    <t>SALMAN FAROOQUI</t>
  </si>
  <si>
    <t>SHAMIM AHMED FAROOQUI</t>
  </si>
  <si>
    <t>02-258241-003</t>
  </si>
  <si>
    <t>ABDULLAH IMRAN</t>
  </si>
  <si>
    <t>IMRAN RASHEED</t>
  </si>
  <si>
    <t>02-258241-004</t>
  </si>
  <si>
    <t>MUHAMMAD MUNIR</t>
  </si>
  <si>
    <t>WALI MUHAMMAD</t>
  </si>
  <si>
    <t>02-258241-005</t>
  </si>
  <si>
    <t>ANUM SAEED</t>
  </si>
  <si>
    <t>MUHAMMAD SAEED BAIG</t>
  </si>
  <si>
    <t>02-258241-006</t>
  </si>
  <si>
    <t>ERFA TABASSUM</t>
  </si>
  <si>
    <t>KHALID HUSSAIN</t>
  </si>
  <si>
    <t>SANA IQBAL</t>
  </si>
  <si>
    <t>02-259232-001</t>
  </si>
  <si>
    <t>MUHAMMAD SULEMAN</t>
  </si>
  <si>
    <t>02-259232-002</t>
  </si>
  <si>
    <t>TAHIR ULLAH</t>
  </si>
  <si>
    <t>NAZIR ULLAH</t>
  </si>
  <si>
    <t>02-259232-003</t>
  </si>
  <si>
    <t>ARJUMAND QAMAR</t>
  </si>
  <si>
    <t>QAMAR UZ ZAFAR KHAN</t>
  </si>
  <si>
    <t>02-259232-004</t>
  </si>
  <si>
    <t>MUDASSIR NAWAZ KHAN</t>
  </si>
  <si>
    <t>GUL NAWAZ KHAN</t>
  </si>
  <si>
    <t>02-259232-005</t>
  </si>
  <si>
    <t>SAAD ALI</t>
  </si>
  <si>
    <t>ASGHAR ALI SOLANGI</t>
  </si>
  <si>
    <t>02-259232-006</t>
  </si>
  <si>
    <t>MUNTAHA GHULAM NABI</t>
  </si>
  <si>
    <t>02-259232-007</t>
  </si>
  <si>
    <t>MUHAMMAD UMAR</t>
  </si>
  <si>
    <t>MUSHTAQ AHMED AASI</t>
  </si>
  <si>
    <t>02-259232-008</t>
  </si>
  <si>
    <t>MUHAMMAD ISHFAQ</t>
  </si>
  <si>
    <t>MUHAMMAD YONAS</t>
  </si>
  <si>
    <t>02-259232-009</t>
  </si>
  <si>
    <t>MUHAMMAD AHTSHAM</t>
  </si>
  <si>
    <t>02-259232-010</t>
  </si>
  <si>
    <t>SALEEM ULLAH TAYYAB</t>
  </si>
  <si>
    <t>HAFIZ MUHAMAMD AKBAR</t>
  </si>
  <si>
    <t>02-259232-011</t>
  </si>
  <si>
    <t>MUNAZZA SALEEM</t>
  </si>
  <si>
    <t>MUHAMMAD SALEEM AFTAB</t>
  </si>
  <si>
    <t>02-350232-001</t>
  </si>
  <si>
    <t>YAHYA KHAN</t>
  </si>
  <si>
    <t>ABDUL KHALIQ</t>
  </si>
  <si>
    <t>02-350232-002</t>
  </si>
  <si>
    <t>ABDISALAN MOHAMED MUSSE</t>
  </si>
  <si>
    <t>MOHAMED MUSE</t>
  </si>
  <si>
    <t>02-350232-003</t>
  </si>
  <si>
    <t>AHMED RAZA</t>
  </si>
  <si>
    <t>MUHAMMAD ASHFAQ</t>
  </si>
  <si>
    <t>02-350232-004</t>
  </si>
  <si>
    <t>MIRZA AZEEM BAIG</t>
  </si>
  <si>
    <t>MIRZA AMIN BAIG</t>
  </si>
  <si>
    <t>02-350232-005</t>
  </si>
  <si>
    <t>MUHAMMAD AHMED NASIR</t>
  </si>
  <si>
    <t>02-350232-006</t>
  </si>
  <si>
    <t>JAMSHAID KHALIQ</t>
  </si>
  <si>
    <t>02-258232-001</t>
  </si>
  <si>
    <t>BASHIR AHMED TAHIR</t>
  </si>
  <si>
    <t>HIBA</t>
  </si>
  <si>
    <t>MAQSOOD AHMED</t>
  </si>
  <si>
    <t>MUHAMMAD UZAIR</t>
  </si>
  <si>
    <t>MUHAMMAD AYAN KHAN</t>
  </si>
  <si>
    <t>AZIZ AHMED</t>
  </si>
  <si>
    <t>MUSHTAQ AHMED</t>
  </si>
  <si>
    <t>SAJID HUSSAIN</t>
  </si>
  <si>
    <t>ZAIN ALI</t>
  </si>
  <si>
    <t>MUHAMMAD RAFIQUE</t>
  </si>
  <si>
    <t>MUHAMMAD ISMAIL</t>
  </si>
  <si>
    <t>MUNEEB UR REHMAN</t>
  </si>
  <si>
    <t>ABDULLAH</t>
  </si>
  <si>
    <t>MUHAMMAD SABIR</t>
  </si>
  <si>
    <t>MUHAMMAD SOHAIL</t>
  </si>
  <si>
    <t>HUSNAIN</t>
  </si>
  <si>
    <t>ALTAF HUSSAIN</t>
  </si>
  <si>
    <t>SAIF ALI</t>
  </si>
  <si>
    <t>AYESHA AHMED</t>
  </si>
  <si>
    <t>ASIF IQBAL</t>
  </si>
  <si>
    <t>AMJAD ALI</t>
  </si>
  <si>
    <t>MUHAMMAD USMAN</t>
  </si>
  <si>
    <t>MUHAMMAD SALMAN</t>
  </si>
  <si>
    <t>SHABBIR HUSSAIN</t>
  </si>
  <si>
    <t>NASRULLAH KHAN</t>
  </si>
  <si>
    <t>ASGHAR ALI</t>
  </si>
  <si>
    <t>MUHAMMAD ZAHID</t>
  </si>
  <si>
    <t>HANIA AHMED</t>
  </si>
  <si>
    <t>MUHAMMAD ASAD KHAN</t>
  </si>
  <si>
    <t>MUKHTAR AHMED</t>
  </si>
  <si>
    <t>MIRZA AHMED BAIG</t>
  </si>
  <si>
    <t>MUHAMMAD ANAS</t>
  </si>
  <si>
    <t>HABIB UR REHMAN</t>
  </si>
  <si>
    <t>ESHA</t>
  </si>
  <si>
    <t>MUHAMMAD HARIS</t>
  </si>
  <si>
    <t>AMAAN KHAN</t>
  </si>
  <si>
    <t>JAVED KHAN</t>
  </si>
  <si>
    <t>MUHAMMAD SHAHZAIB SAJID</t>
  </si>
  <si>
    <t>TAHIR HUSSAIN</t>
  </si>
  <si>
    <t>MUHAMMAD FAYYAZ</t>
  </si>
  <si>
    <t>MUNEEB ZULFIQAR</t>
  </si>
  <si>
    <t>MUSHTAQ</t>
  </si>
  <si>
    <t>HUSSAIN BUX</t>
  </si>
  <si>
    <t>IRFAN FAZAL KHAN</t>
  </si>
  <si>
    <t>ISHTIAQ AHMED</t>
  </si>
  <si>
    <t>02-155222-002</t>
  </si>
  <si>
    <t>ASHNA NOOR FATIMA</t>
  </si>
  <si>
    <t>03003091216</t>
  </si>
  <si>
    <t>02-155222-003</t>
  </si>
  <si>
    <t>AREEJ RAUF</t>
  </si>
  <si>
    <t>ABDUL RAUF</t>
  </si>
  <si>
    <t>03003091217</t>
  </si>
  <si>
    <t>02-155222-004</t>
  </si>
  <si>
    <t>IMRAN AHMED</t>
  </si>
  <si>
    <t>03003091218</t>
  </si>
  <si>
    <t>02-155222-005</t>
  </si>
  <si>
    <t>NEHA MUSKAN</t>
  </si>
  <si>
    <t>ABDUL SHAFIQUE</t>
  </si>
  <si>
    <t>03003091219</t>
  </si>
  <si>
    <t>02-155222-006</t>
  </si>
  <si>
    <t>MAHA</t>
  </si>
  <si>
    <t>MUHAMMAD RAUF AHMED</t>
  </si>
  <si>
    <t>03003091220</t>
  </si>
  <si>
    <t>02-155222-007</t>
  </si>
  <si>
    <t>LAYBA FATEMA</t>
  </si>
  <si>
    <t>ASHRAF ALI</t>
  </si>
  <si>
    <t>03003091221</t>
  </si>
  <si>
    <t>02-155222-008</t>
  </si>
  <si>
    <t>SYEDA ABEER FATIMA</t>
  </si>
  <si>
    <t>SYED MUHAMMAD HASNAIN</t>
  </si>
  <si>
    <t>03003091222</t>
  </si>
  <si>
    <t>02-155222-011</t>
  </si>
  <si>
    <t>MAIRA AMIR</t>
  </si>
  <si>
    <t>AMIR HANIF</t>
  </si>
  <si>
    <t>03003091225</t>
  </si>
  <si>
    <t>02-155222-012</t>
  </si>
  <si>
    <t>MEHAK MUDASSIR</t>
  </si>
  <si>
    <t>SULTAN MUDASSIR HAYAT KAYANI</t>
  </si>
  <si>
    <t>03003091226</t>
  </si>
  <si>
    <t>02-155222-013</t>
  </si>
  <si>
    <t>RIFFAT ATTA</t>
  </si>
  <si>
    <t>TAHIR ATTA</t>
  </si>
  <si>
    <t>03003091227</t>
  </si>
  <si>
    <t>02-155222-014</t>
  </si>
  <si>
    <t>EMAN</t>
  </si>
  <si>
    <t>SANAULLAH</t>
  </si>
  <si>
    <t>03003091228</t>
  </si>
  <si>
    <t>02-155222-015</t>
  </si>
  <si>
    <t>ALINZA</t>
  </si>
  <si>
    <t>ABDUL KHALIL</t>
  </si>
  <si>
    <t>03003091229</t>
  </si>
  <si>
    <t>02-155222-016</t>
  </si>
  <si>
    <t>IQRA RASHEED</t>
  </si>
  <si>
    <t>RASHEED ULLAH</t>
  </si>
  <si>
    <t>03003091230</t>
  </si>
  <si>
    <t>02-155222-017</t>
  </si>
  <si>
    <t>PARVEEN NOOR</t>
  </si>
  <si>
    <t>NOORDIN</t>
  </si>
  <si>
    <t>03003091231</t>
  </si>
  <si>
    <t>02-155222-018</t>
  </si>
  <si>
    <t>AFIFA MUBEEN</t>
  </si>
  <si>
    <t>MUHAMMAD MUBEEN</t>
  </si>
  <si>
    <t>03003091232</t>
  </si>
  <si>
    <t>02-155222-019</t>
  </si>
  <si>
    <t>DANIYAL ALI</t>
  </si>
  <si>
    <t>MUHAMMAD ALI SHAIKH</t>
  </si>
  <si>
    <t>03003091233</t>
  </si>
  <si>
    <t>02-155222-020</t>
  </si>
  <si>
    <t>ABDUL RAFAY SHAIKH</t>
  </si>
  <si>
    <t>OBAID ULLAH SHAIKH</t>
  </si>
  <si>
    <t>03003091234</t>
  </si>
  <si>
    <t>02-155222-021</t>
  </si>
  <si>
    <t>SARAH ZAHEER</t>
  </si>
  <si>
    <t>MUHAMMAD ZAHEER ALI</t>
  </si>
  <si>
    <t>03003091235</t>
  </si>
  <si>
    <t>02-155222-022</t>
  </si>
  <si>
    <t>ZAINAB HABIB</t>
  </si>
  <si>
    <t>03003091236</t>
  </si>
  <si>
    <t>02-155222-023</t>
  </si>
  <si>
    <t>YUSRA RAEES</t>
  </si>
  <si>
    <t>RAEES AHMED</t>
  </si>
  <si>
    <t>03003091237</t>
  </si>
  <si>
    <t>02-155222-024</t>
  </si>
  <si>
    <t>MAHEEN KHAN</t>
  </si>
  <si>
    <t>MUHAMMAD SHAHZAD KHAN AFRIDI</t>
  </si>
  <si>
    <t>03003091238</t>
  </si>
  <si>
    <t>02-155222-025</t>
  </si>
  <si>
    <t>HAFIZA FATIMA AMIR</t>
  </si>
  <si>
    <t>MUHAMMAD AMIR SIDDIQUI</t>
  </si>
  <si>
    <t>03003091239</t>
  </si>
  <si>
    <t>02-155222-026</t>
  </si>
  <si>
    <t>AREESHA MUHAMMAD FARHAN</t>
  </si>
  <si>
    <t>MUHAMMAD FARHAN SHAFI</t>
  </si>
  <si>
    <t>03003091240</t>
  </si>
  <si>
    <t>02-155222-027</t>
  </si>
  <si>
    <t>FARIHA FARHAN</t>
  </si>
  <si>
    <t>03003091241</t>
  </si>
  <si>
    <t>02-155222-029</t>
  </si>
  <si>
    <t>HAMNA HAYA KHAN</t>
  </si>
  <si>
    <t>AMIR KHAN</t>
  </si>
  <si>
    <t>03003091243</t>
  </si>
  <si>
    <t>02-154222-001</t>
  </si>
  <si>
    <t>FAZEELA AKBAR</t>
  </si>
  <si>
    <t>AKBAR MAQSOOD</t>
  </si>
  <si>
    <t>0333-2254820</t>
  </si>
  <si>
    <t>0303-2194068</t>
  </si>
  <si>
    <t>02-154222-002</t>
  </si>
  <si>
    <t>ASMA  ABDUL JABBAR</t>
  </si>
  <si>
    <t>ABDUL JABBAR</t>
  </si>
  <si>
    <t>0333-2254821</t>
  </si>
  <si>
    <t>0321-2051765</t>
  </si>
  <si>
    <t>02-154222-003</t>
  </si>
  <si>
    <t>MISHELE AMER KAYANI</t>
  </si>
  <si>
    <t>AMER ASHFAQ KAYANI</t>
  </si>
  <si>
    <t>0333-2254822</t>
  </si>
  <si>
    <t>0335-2424861</t>
  </si>
  <si>
    <t>02-154222-004</t>
  </si>
  <si>
    <t>AREEBA</t>
  </si>
  <si>
    <t>0333-2254823</t>
  </si>
  <si>
    <t>0333-3169234</t>
  </si>
  <si>
    <t>02-154222-005</t>
  </si>
  <si>
    <t>TAQWA</t>
  </si>
  <si>
    <t>INAYAT UR REHMAN</t>
  </si>
  <si>
    <t>0333-2254824</t>
  </si>
  <si>
    <t>0312-2048042</t>
  </si>
  <si>
    <t>02-154222-006</t>
  </si>
  <si>
    <t>IRAJ KHAN</t>
  </si>
  <si>
    <t>MUHAMMAD WAJID KHAN</t>
  </si>
  <si>
    <t>0333-2254825</t>
  </si>
  <si>
    <t>0321-2678125</t>
  </si>
  <si>
    <t>02-154222-007</t>
  </si>
  <si>
    <t>NOOR E EMAAN MALIK</t>
  </si>
  <si>
    <t>AAMIR SAJJAD MALIK</t>
  </si>
  <si>
    <t>0333-2254826</t>
  </si>
  <si>
    <t>0314-2289188</t>
  </si>
  <si>
    <t>02-154222-008</t>
  </si>
  <si>
    <t>ALIZA RASHEED</t>
  </si>
  <si>
    <t>0333-2254827</t>
  </si>
  <si>
    <t>0333-2014022</t>
  </si>
  <si>
    <t>02-154222-009</t>
  </si>
  <si>
    <t>MUHAMMAD ADNAN ADIL SIDDIQUI</t>
  </si>
  <si>
    <t>MUHAMMAD AKHTAR ADIL SIDDIQUI</t>
  </si>
  <si>
    <t>0333-2254828</t>
  </si>
  <si>
    <t>0332-2732705</t>
  </si>
  <si>
    <t>02-154222-010</t>
  </si>
  <si>
    <t>HAMZA MUSHTAQ</t>
  </si>
  <si>
    <t>0333-2254829</t>
  </si>
  <si>
    <t>0336-8177199</t>
  </si>
  <si>
    <t>02-154222-011</t>
  </si>
  <si>
    <t>BISMAH AZFAR</t>
  </si>
  <si>
    <t>AZFAR HUMAYUN</t>
  </si>
  <si>
    <t>0333-2254830</t>
  </si>
  <si>
    <t>0306-5399967</t>
  </si>
  <si>
    <t>02-154222-012</t>
  </si>
  <si>
    <t>AZWA AMJAD</t>
  </si>
  <si>
    <t>AMJAD FAROOQ</t>
  </si>
  <si>
    <t>0333-2254831</t>
  </si>
  <si>
    <t>0306-0899110</t>
  </si>
  <si>
    <t>02-154222-013</t>
  </si>
  <si>
    <t>ABIHA FATIMA</t>
  </si>
  <si>
    <t>SYED ARIF RAZA NAQVI</t>
  </si>
  <si>
    <t>0333-2254832</t>
  </si>
  <si>
    <t>0335-3207782</t>
  </si>
  <si>
    <t>02-154222-014</t>
  </si>
  <si>
    <t>JENNI SAPAH</t>
  </si>
  <si>
    <t>0333-2254833</t>
  </si>
  <si>
    <t>0332-8290915</t>
  </si>
  <si>
    <t>02-154222-015</t>
  </si>
  <si>
    <t>AHMED ABDULLAH</t>
  </si>
  <si>
    <t>0333-2254834</t>
  </si>
  <si>
    <t>0323-2164639</t>
  </si>
  <si>
    <t>02-154222-016</t>
  </si>
  <si>
    <t>HIBAH ANIS</t>
  </si>
  <si>
    <t>MUHAMMAD ANIS</t>
  </si>
  <si>
    <t>0333-2254835</t>
  </si>
  <si>
    <t>0343-1015792</t>
  </si>
  <si>
    <t>02-154222-017</t>
  </si>
  <si>
    <t>SHAYAN BIN SHAHID</t>
  </si>
  <si>
    <t>SHAHID ZAFAR</t>
  </si>
  <si>
    <t>0333-2254836</t>
  </si>
  <si>
    <t>0335-2727974</t>
  </si>
  <si>
    <t>02-154222-018</t>
  </si>
  <si>
    <t>HASSAN REHMAN</t>
  </si>
  <si>
    <t>0333-2254837</t>
  </si>
  <si>
    <t>0300-2534220</t>
  </si>
  <si>
    <t>02-154222-019</t>
  </si>
  <si>
    <t>HAFIZA AREEBA SAJID</t>
  </si>
  <si>
    <t>SAJID MEHMOOD</t>
  </si>
  <si>
    <t>0333-2254838</t>
  </si>
  <si>
    <t>0307-3864678</t>
  </si>
  <si>
    <t>02-154222-020</t>
  </si>
  <si>
    <t>AREEJ ALI</t>
  </si>
  <si>
    <t>0333-2254839</t>
  </si>
  <si>
    <t>0345-2090350</t>
  </si>
  <si>
    <t>02-154222-021</t>
  </si>
  <si>
    <t>AMINA AHMED</t>
  </si>
  <si>
    <t>0333-2254840</t>
  </si>
  <si>
    <t>0303-3632785</t>
  </si>
  <si>
    <t>02-154222-023</t>
  </si>
  <si>
    <t>RABIKA ANWER</t>
  </si>
  <si>
    <t>ANWER KARIMI</t>
  </si>
  <si>
    <t>0333-2254842</t>
  </si>
  <si>
    <t>0302-2861374</t>
  </si>
  <si>
    <t>02-154222-024</t>
  </si>
  <si>
    <t>HAMNA SALEEM</t>
  </si>
  <si>
    <t>SALEEM JAVED QURESHI</t>
  </si>
  <si>
    <t>0333-2254843</t>
  </si>
  <si>
    <t>0345-2411572</t>
  </si>
  <si>
    <t>02-154222-025</t>
  </si>
  <si>
    <t>SOHAIL RAZA</t>
  </si>
  <si>
    <t>0333-2254844</t>
  </si>
  <si>
    <t>02-154222-026</t>
  </si>
  <si>
    <t>HAMZA ZAHID</t>
  </si>
  <si>
    <t>0333-2254845</t>
  </si>
  <si>
    <t>02-154222-028</t>
  </si>
  <si>
    <t>DUA JALEES</t>
  </si>
  <si>
    <t>RAZI ATHER JALEES</t>
  </si>
  <si>
    <t>0333-2254847</t>
  </si>
  <si>
    <t>02-154222-029</t>
  </si>
  <si>
    <t>SYEDA FATIMA SHAHID</t>
  </si>
  <si>
    <t>SHAHID BASHIR</t>
  </si>
  <si>
    <t>0333-2254848</t>
  </si>
  <si>
    <t>02-154222-030</t>
  </si>
  <si>
    <t>ABDUL BASIT KHAN</t>
  </si>
  <si>
    <t>MUHAMMAD HAYAT KHAN</t>
  </si>
  <si>
    <t>0333-2254849</t>
  </si>
  <si>
    <t>02-154222-031</t>
  </si>
  <si>
    <t>AHMED IBRAHIM</t>
  </si>
  <si>
    <t>MUHAMMAD AFZAAL JAVED</t>
  </si>
  <si>
    <t>0333-2254850</t>
  </si>
  <si>
    <t>02-154222-032</t>
  </si>
  <si>
    <t>UROOJ FATIMA DODHIYA</t>
  </si>
  <si>
    <t>ALI HUSSAIN DODHIYA</t>
  </si>
  <si>
    <t>0333-2254851</t>
  </si>
  <si>
    <t>02-154222-033</t>
  </si>
  <si>
    <t>TAIBA FAISAL</t>
  </si>
  <si>
    <t>FAISAL JALEEL QURAISHI</t>
  </si>
  <si>
    <t>0333-2254852</t>
  </si>
  <si>
    <t>02-154222-034</t>
  </si>
  <si>
    <t>NOUSHEEN ALI</t>
  </si>
  <si>
    <t>AYUB KHAN</t>
  </si>
  <si>
    <t>0333-2254853</t>
  </si>
  <si>
    <t>02-154222-035</t>
  </si>
  <si>
    <t>HAFIZA LAIBA AMIN</t>
  </si>
  <si>
    <t>0333-2254854</t>
  </si>
  <si>
    <t>02-154222-036</t>
  </si>
  <si>
    <t>SYEDA AMNA IQBAL</t>
  </si>
  <si>
    <t>0333-2254855</t>
  </si>
  <si>
    <t>02-154222-037</t>
  </si>
  <si>
    <t>SHEHARYAR AHMED</t>
  </si>
  <si>
    <t>MALIK BILAL AHMED</t>
  </si>
  <si>
    <t>0333-2254856</t>
  </si>
  <si>
    <t>02-154222-038</t>
  </si>
  <si>
    <t>SAJJAD ABDUL AZIZ</t>
  </si>
  <si>
    <t>0333-2254857</t>
  </si>
  <si>
    <t>02-154222-039</t>
  </si>
  <si>
    <t>UNZILA ZUBAIR</t>
  </si>
  <si>
    <t>ZUBAIR SAEED</t>
  </si>
  <si>
    <t>0333-2254858</t>
  </si>
  <si>
    <t>02-154222-040</t>
  </si>
  <si>
    <t>MUHAMMAD FARHAN</t>
  </si>
  <si>
    <t>0333-2254859</t>
  </si>
  <si>
    <t>02-154222-041</t>
  </si>
  <si>
    <t>UMAIMA PAREKH</t>
  </si>
  <si>
    <t>MUHAMMAD SOHAIL PAREKH</t>
  </si>
  <si>
    <t>0333-2254860</t>
  </si>
  <si>
    <t>02-154222-042</t>
  </si>
  <si>
    <t>MUNIZA FARHAN KHAN</t>
  </si>
  <si>
    <t>MUHAMMAD FARHAN KHAN</t>
  </si>
  <si>
    <t>0333-2254861</t>
  </si>
  <si>
    <t>02-154222-043</t>
  </si>
  <si>
    <t>HALEEMA SADIA</t>
  </si>
  <si>
    <t>SHAIKH SAJJAD HUSSAIN</t>
  </si>
  <si>
    <t>0333-2254862</t>
  </si>
  <si>
    <t>02-154222-044</t>
  </si>
  <si>
    <t>SYEDA HUMNA ASIF</t>
  </si>
  <si>
    <t>SYED MUHAMMAD ASIF HASAN</t>
  </si>
  <si>
    <t>0333-2254863</t>
  </si>
  <si>
    <t>02-154222-045</t>
  </si>
  <si>
    <t>KINZA AZHAR</t>
  </si>
  <si>
    <t>MAHMOOD AZHAR</t>
  </si>
  <si>
    <t>0333-2254864</t>
  </si>
  <si>
    <t>02-154222-046</t>
  </si>
  <si>
    <t>MISHAL FATIMA</t>
  </si>
  <si>
    <t>AZHAR ALI</t>
  </si>
  <si>
    <t>0333-2254865</t>
  </si>
  <si>
    <t>02-154222-047</t>
  </si>
  <si>
    <t>ROHMA TALAT</t>
  </si>
  <si>
    <t>TALAT ABBAS</t>
  </si>
  <si>
    <t>0333-2254866</t>
  </si>
  <si>
    <t>02-154222-048</t>
  </si>
  <si>
    <t>MUHAMMAD UMER MAAZ UR RAHMAN KHAN</t>
  </si>
  <si>
    <t>MUHAMMAD NIAZ UR RAHMAN KHAN</t>
  </si>
  <si>
    <t>0333-2254867</t>
  </si>
  <si>
    <t>02-154222-049</t>
  </si>
  <si>
    <t>MUHAMMAD FAHEEM NISAR</t>
  </si>
  <si>
    <t>0333-2254868</t>
  </si>
  <si>
    <t>02-154222-050</t>
  </si>
  <si>
    <t>AQSA MUHAMMADI</t>
  </si>
  <si>
    <t>RAJA ABRAR HUSSAIN</t>
  </si>
  <si>
    <t>0333-2254869</t>
  </si>
  <si>
    <t>02-154222-051</t>
  </si>
  <si>
    <t>BISHRAH</t>
  </si>
  <si>
    <t>0333-2254870</t>
  </si>
  <si>
    <t>02-154222-052</t>
  </si>
  <si>
    <t>LAREB JAMEEL</t>
  </si>
  <si>
    <t>0333-2254871</t>
  </si>
  <si>
    <t>02-154222-053</t>
  </si>
  <si>
    <t>EMAAN TASAWAR</t>
  </si>
  <si>
    <t>TASAWAR IQBAL SHAHZAD</t>
  </si>
  <si>
    <t>0333-2254872</t>
  </si>
  <si>
    <t>02-154222-054</t>
  </si>
  <si>
    <t>RAMEEN RIZWAN</t>
  </si>
  <si>
    <t>RIZWAN ABBAS</t>
  </si>
  <si>
    <t>0333-2254873</t>
  </si>
  <si>
    <t>02-154222-055</t>
  </si>
  <si>
    <t>MUHAMMAD HASSAN FAROOQUI</t>
  </si>
  <si>
    <t>NADEEM ZAFAR</t>
  </si>
  <si>
    <t>0333-2254874</t>
  </si>
  <si>
    <t>02-154222-056</t>
  </si>
  <si>
    <t>SAMEER BIN ATHAR</t>
  </si>
  <si>
    <t>ATHAR AHMED</t>
  </si>
  <si>
    <t>0333-2254875</t>
  </si>
  <si>
    <t>02-154222-057</t>
  </si>
  <si>
    <t>QIRAT FATIMA</t>
  </si>
  <si>
    <t>NAJAM US SAHAR</t>
  </si>
  <si>
    <t>0333-2254876</t>
  </si>
  <si>
    <t>02-154222-058</t>
  </si>
  <si>
    <t>AIMEN MUNEER</t>
  </si>
  <si>
    <t>MUNEER AHMED</t>
  </si>
  <si>
    <t>0333-2254877</t>
  </si>
  <si>
    <t>02-154222-059</t>
  </si>
  <si>
    <t>ROMAISA</t>
  </si>
  <si>
    <t>MUHAMMAD ARIF SHAMSI</t>
  </si>
  <si>
    <t>0333-2254878</t>
  </si>
  <si>
    <t>02-154222-060</t>
  </si>
  <si>
    <t>RAFIQ ISHAQ</t>
  </si>
  <si>
    <t>0333-2254879</t>
  </si>
  <si>
    <t>02-154222-062</t>
  </si>
  <si>
    <t>AHSAN KHAN</t>
  </si>
  <si>
    <t>MUHAMMAD RAMZAN KHAN</t>
  </si>
  <si>
    <t>0333-2254881</t>
  </si>
  <si>
    <t>02-154222-063</t>
  </si>
  <si>
    <t>JAVERIA JAFFRY</t>
  </si>
  <si>
    <t>S MEHFOOZ HUSSAIN</t>
  </si>
  <si>
    <t>0333-2254882</t>
  </si>
  <si>
    <t>02-154222-064</t>
  </si>
  <si>
    <t>SAHR SIDDIQUI</t>
  </si>
  <si>
    <t>SHAHID ASIF SIDDIQUI</t>
  </si>
  <si>
    <t>0333-2254883</t>
  </si>
  <si>
    <t>02-154222-065</t>
  </si>
  <si>
    <t>SANYA MUHAMMAD</t>
  </si>
  <si>
    <t>SAQIB MUHAMMAD</t>
  </si>
  <si>
    <t>0333-2254884</t>
  </si>
  <si>
    <t>02-154222-066</t>
  </si>
  <si>
    <t>ALI HAMZA BANGASH</t>
  </si>
  <si>
    <t>YOUSUF HUSSAIN BANGASH</t>
  </si>
  <si>
    <t>0333-2254885</t>
  </si>
  <si>
    <t>02-154222-067</t>
  </si>
  <si>
    <t>ANMOL</t>
  </si>
  <si>
    <t>0333-2254886</t>
  </si>
  <si>
    <t>02-154222-068</t>
  </si>
  <si>
    <t>JAVERIA NAVEED</t>
  </si>
  <si>
    <t>NAVEED ANWAR</t>
  </si>
  <si>
    <t>0333-2254887</t>
  </si>
  <si>
    <t>MUHAMMAD SHAHEER</t>
  </si>
  <si>
    <t>03323397086</t>
  </si>
  <si>
    <t>MUNAWAR ABBAS</t>
  </si>
  <si>
    <t>03472919371</t>
  </si>
  <si>
    <t>MUHAMMAD QASIM</t>
  </si>
  <si>
    <t>ALI HAMZA</t>
  </si>
  <si>
    <t>03432044424</t>
  </si>
  <si>
    <t>03432044429</t>
  </si>
  <si>
    <t>03432044430</t>
  </si>
  <si>
    <t>03432044437</t>
  </si>
  <si>
    <t>03432044439</t>
  </si>
  <si>
    <t>03432044440</t>
  </si>
  <si>
    <t>03432044441</t>
  </si>
  <si>
    <t>ALI HASSAN</t>
  </si>
  <si>
    <t>03432044442</t>
  </si>
  <si>
    <t>03432044445</t>
  </si>
  <si>
    <t>03432044446</t>
  </si>
  <si>
    <t>03432044448</t>
  </si>
  <si>
    <t>03432044450</t>
  </si>
  <si>
    <t>SHAKIR HUSSAIN</t>
  </si>
  <si>
    <t>03432044454</t>
  </si>
  <si>
    <t>03432044455</t>
  </si>
  <si>
    <t>03432044456</t>
  </si>
  <si>
    <t>03432044457</t>
  </si>
  <si>
    <t>03432044458</t>
  </si>
  <si>
    <t>03432044459</t>
  </si>
  <si>
    <t>03432044460</t>
  </si>
  <si>
    <t>03432044461</t>
  </si>
  <si>
    <t>03432044462</t>
  </si>
  <si>
    <t>03432044463</t>
  </si>
  <si>
    <t>03432044464</t>
  </si>
  <si>
    <t>03432044469</t>
  </si>
  <si>
    <t>03432044470</t>
  </si>
  <si>
    <t>03432044471</t>
  </si>
  <si>
    <t>03432044472</t>
  </si>
  <si>
    <t>03432044473</t>
  </si>
  <si>
    <t>YUMNA</t>
  </si>
  <si>
    <t>03432044474</t>
  </si>
  <si>
    <t>03432044475</t>
  </si>
  <si>
    <t>03432044476</t>
  </si>
  <si>
    <t>03432044477</t>
  </si>
  <si>
    <t>03432044478</t>
  </si>
  <si>
    <t>03432044479</t>
  </si>
  <si>
    <t>03432044480</t>
  </si>
  <si>
    <t>MANZOOR KHAN</t>
  </si>
  <si>
    <t>TAHIR ALI</t>
  </si>
  <si>
    <t>HASEEB AHMED</t>
  </si>
  <si>
    <t>PERVEZ AHMED</t>
  </si>
  <si>
    <t>SAJJAD HUSSAIN</t>
  </si>
  <si>
    <t>ABDUL AHAD</t>
  </si>
  <si>
    <t>MUHAMMAD HABIB</t>
  </si>
  <si>
    <t>FIZA</t>
  </si>
  <si>
    <t>MUHAMMAD HUZAIFA</t>
  </si>
  <si>
    <t>HAMZA ZAFAR</t>
  </si>
  <si>
    <t>02-117222-001</t>
  </si>
  <si>
    <t>FIZZA ZAFAR AHMED</t>
  </si>
  <si>
    <t>02-117222-002</t>
  </si>
  <si>
    <t>KULSOOM SHAKIL</t>
  </si>
  <si>
    <t>SHAKIL AHMED KHAN</t>
  </si>
  <si>
    <t>02-117222-003</t>
  </si>
  <si>
    <t>02-117222-004</t>
  </si>
  <si>
    <t>TOOBA</t>
  </si>
  <si>
    <t>FAREED KHAN</t>
  </si>
  <si>
    <t>02-117222-005</t>
  </si>
  <si>
    <t>MUBARAKA SHAKIR</t>
  </si>
  <si>
    <t>02-117222-006</t>
  </si>
  <si>
    <t>MASHAAL SAJID</t>
  </si>
  <si>
    <t>SAJID MUQTADIR</t>
  </si>
  <si>
    <t>02-117222-007</t>
  </si>
  <si>
    <t>HANNAH REMALIAH MALIK</t>
  </si>
  <si>
    <t>MICHAEL JOHNSON</t>
  </si>
  <si>
    <t>02-117222-008</t>
  </si>
  <si>
    <t>SHUMAILA TAHIR</t>
  </si>
  <si>
    <t>02-117222-009</t>
  </si>
  <si>
    <t>NAZUK ALI</t>
  </si>
  <si>
    <t>02-117222-010</t>
  </si>
  <si>
    <t>FIZA NOOR</t>
  </si>
  <si>
    <t>03242711988</t>
  </si>
  <si>
    <t>02-117222-011</t>
  </si>
  <si>
    <t>JAVED ARSHAD</t>
  </si>
  <si>
    <t>02-117222-012</t>
  </si>
  <si>
    <t>FARHAT IQBAL</t>
  </si>
  <si>
    <t>02-117222-013</t>
  </si>
  <si>
    <t>AMNA ATTARIA</t>
  </si>
  <si>
    <t>02-117222-014</t>
  </si>
  <si>
    <t>MAHNOOR PIRZADA</t>
  </si>
  <si>
    <t>SHAHID HUSSAIN PIRZADA</t>
  </si>
  <si>
    <t>02-117222-015</t>
  </si>
  <si>
    <t>UROOJ MEHMOOD</t>
  </si>
  <si>
    <t>RAJA ZAFAR MEHMOOD</t>
  </si>
  <si>
    <t>02-117222-016</t>
  </si>
  <si>
    <t>RUTANAH SIRAJ</t>
  </si>
  <si>
    <t>M SIRAJ</t>
  </si>
  <si>
    <t>02-117222-017</t>
  </si>
  <si>
    <t>AREEBA BIBI</t>
  </si>
  <si>
    <t>02-117222-018</t>
  </si>
  <si>
    <t>AAIZA FAISAL</t>
  </si>
  <si>
    <t>MUHAMMAD FAISAL SADIQ</t>
  </si>
  <si>
    <t>02-117222-019</t>
  </si>
  <si>
    <t>SAWAIRA BAHADUR</t>
  </si>
  <si>
    <t>NASEEB BAHADUR</t>
  </si>
  <si>
    <t>02-117222-020</t>
  </si>
  <si>
    <t>SABA ILYAS</t>
  </si>
  <si>
    <t>02-117222-021</t>
  </si>
  <si>
    <t>HIRA YAHYA KHAN</t>
  </si>
  <si>
    <t>02-117222-022</t>
  </si>
  <si>
    <t>AMNA ZUBAIR</t>
  </si>
  <si>
    <t>02-117222-023</t>
  </si>
  <si>
    <t>LAIBA NOOR</t>
  </si>
  <si>
    <t>02-117222-024</t>
  </si>
  <si>
    <t>HAFSA BASHIR</t>
  </si>
  <si>
    <t>03432044425</t>
  </si>
  <si>
    <t>02-117222-026</t>
  </si>
  <si>
    <t>AFEEFA ADIL</t>
  </si>
  <si>
    <t>MOHAMMAD ADIL KHAN</t>
  </si>
  <si>
    <t>02-117222-027</t>
  </si>
  <si>
    <t>ZAINAB MISBAH</t>
  </si>
  <si>
    <t>SYED MISBAH UL ISLAM</t>
  </si>
  <si>
    <t>02-117222-028</t>
  </si>
  <si>
    <t>SYEDA FAIZA BUKHARI</t>
  </si>
  <si>
    <t>SYED ASHFAQ HUSSAIN</t>
  </si>
  <si>
    <t>03432044438</t>
  </si>
  <si>
    <t>02-117222-029</t>
  </si>
  <si>
    <t>ALISHBA KANWAL</t>
  </si>
  <si>
    <t>AYUB MASIH</t>
  </si>
  <si>
    <t>02-117222-031</t>
  </si>
  <si>
    <t>HADIQA PERVEEN</t>
  </si>
  <si>
    <t>ZAIN UL ABIDEEN</t>
  </si>
  <si>
    <t>03432044443</t>
  </si>
  <si>
    <t>02-117222-032</t>
  </si>
  <si>
    <t>NABIHA ABID</t>
  </si>
  <si>
    <t>SHAIKH ABID HASEEB SIDDIQUI</t>
  </si>
  <si>
    <t>02-117222-033</t>
  </si>
  <si>
    <t>JAVERIA KAMAL</t>
  </si>
  <si>
    <t>ANWER KAMAL</t>
  </si>
  <si>
    <t>02-117222-034</t>
  </si>
  <si>
    <t>ALISHBA SHAHBAZ</t>
  </si>
  <si>
    <t>CHOUDHARY SHAHBAZ BASHIR</t>
  </si>
  <si>
    <t>02-117222-035</t>
  </si>
  <si>
    <t>MARESHAH SHAKEEL</t>
  </si>
  <si>
    <t>SHAKEEL AKHTAR</t>
  </si>
  <si>
    <t>03432044449</t>
  </si>
  <si>
    <t>02-117222-038</t>
  </si>
  <si>
    <t>MEHWISH BIBI</t>
  </si>
  <si>
    <t>MUHAMMAD FIAZ</t>
  </si>
  <si>
    <t>03432044453</t>
  </si>
  <si>
    <t>02-117222-039</t>
  </si>
  <si>
    <t>ZOHA</t>
  </si>
  <si>
    <t>MUHAMMAD ALI RIND</t>
  </si>
  <si>
    <t>02-117222-040</t>
  </si>
  <si>
    <t>SHAHZAMAN</t>
  </si>
  <si>
    <t>02-117222-041</t>
  </si>
  <si>
    <t>ALAYFIA KHAN</t>
  </si>
  <si>
    <t>MUHAMMAD WASEEM KHAN</t>
  </si>
  <si>
    <t>02-117222-042</t>
  </si>
  <si>
    <t>HARMAIN ARSHAD</t>
  </si>
  <si>
    <t>02-117222-043</t>
  </si>
  <si>
    <t>FARAH SHAHEEN</t>
  </si>
  <si>
    <t>ASHIQ HUSSAIN</t>
  </si>
  <si>
    <t>02-117222-044</t>
  </si>
  <si>
    <t>HIFZA QADIR</t>
  </si>
  <si>
    <t>GHULAM QADIR</t>
  </si>
  <si>
    <t>02-117222-045</t>
  </si>
  <si>
    <t>HUSSAINA MURTAZA</t>
  </si>
  <si>
    <t>MURTAZA SAIF UDDIN</t>
  </si>
  <si>
    <t>02-117222-046</t>
  </si>
  <si>
    <t>AIMAN MURTAZA AHMED SABERT</t>
  </si>
  <si>
    <t>MURTAZA AHMED SABERI</t>
  </si>
  <si>
    <t>02-117222-047</t>
  </si>
  <si>
    <t>ABDUL GHANI SABIR</t>
  </si>
  <si>
    <t>02-117222-048</t>
  </si>
  <si>
    <t>EMAAN ADEEL</t>
  </si>
  <si>
    <t>ADEEL SALAM</t>
  </si>
  <si>
    <t>02-117222-049</t>
  </si>
  <si>
    <t>HOOR UL AIN ZEESHAN</t>
  </si>
  <si>
    <t>MUHAMMAD ZEESHAN</t>
  </si>
  <si>
    <t>02-117222-050</t>
  </si>
  <si>
    <t>AZKA</t>
  </si>
  <si>
    <t>SIBGHATULLAH</t>
  </si>
  <si>
    <t>03432044465</t>
  </si>
  <si>
    <t>03342444920</t>
  </si>
  <si>
    <t>03342444921</t>
  </si>
  <si>
    <t>03342444924</t>
  </si>
  <si>
    <t>03342444926</t>
  </si>
  <si>
    <t>03342444927</t>
  </si>
  <si>
    <t>03342444929</t>
  </si>
  <si>
    <t>03342444930</t>
  </si>
  <si>
    <t>03342444931</t>
  </si>
  <si>
    <t>03342444932</t>
  </si>
  <si>
    <t>03342444934</t>
  </si>
  <si>
    <t>FURQAN AHMED KHAN</t>
  </si>
  <si>
    <t>MUHAMMAD AKRAM</t>
  </si>
  <si>
    <t>MUHAMMAD ALTAF</t>
  </si>
  <si>
    <t>SAJID MASOOD</t>
  </si>
  <si>
    <t>IFTIKHAR AHMED KHAN</t>
  </si>
  <si>
    <t>03342444922</t>
  </si>
  <si>
    <t>03342444923</t>
  </si>
  <si>
    <t>BABAR ALI</t>
  </si>
  <si>
    <t>03342444925</t>
  </si>
  <si>
    <t>SIRAJUDDIN SIDDIQUI</t>
  </si>
  <si>
    <t>03342444933</t>
  </si>
  <si>
    <t>TALIB HUSSAIN TAHIR</t>
  </si>
  <si>
    <t>SADIA SAEED</t>
  </si>
  <si>
    <t>FURQAN AHMED</t>
  </si>
  <si>
    <t>LARAIB</t>
  </si>
  <si>
    <t>MUHAMMAD MANSOOR</t>
  </si>
  <si>
    <t>MUHAMMAD DANIYAL</t>
  </si>
  <si>
    <t>ABDUL GHAFOOR</t>
  </si>
  <si>
    <t>SADIA KHAN</t>
  </si>
  <si>
    <t>ABDUL BASIT</t>
  </si>
  <si>
    <t>MUHAMMAD TASLEEM</t>
  </si>
  <si>
    <t>ABDUL WAHEED</t>
  </si>
  <si>
    <t>ARSHAD MEHMOOD</t>
  </si>
  <si>
    <t>MUHAMMAD SARWAR</t>
  </si>
  <si>
    <t>MUHAMMAD HAMMAD</t>
  </si>
  <si>
    <t>IMTIAZ ALI</t>
  </si>
  <si>
    <t>MUHAMMAD SAMI ULLAH</t>
  </si>
  <si>
    <t>KHALIL AHMED</t>
  </si>
  <si>
    <t>AMJAD HUSSAIN</t>
  </si>
  <si>
    <t>RAB NAWAZ</t>
  </si>
  <si>
    <t>ABDUL GHANI</t>
  </si>
  <si>
    <t>FAYYAZ VOHRA</t>
  </si>
  <si>
    <t>MUHAMMAD AZAM KHAN</t>
  </si>
  <si>
    <t>MUHAMMAD SHAKEEL</t>
  </si>
  <si>
    <t>02-155221-001</t>
  </si>
  <si>
    <t>ALI HYDER KHAN</t>
  </si>
  <si>
    <t>MUHAMMAD ZAREEF KHAN</t>
  </si>
  <si>
    <t>03323011998</t>
  </si>
  <si>
    <t>02-155221-002</t>
  </si>
  <si>
    <t>ALISHBA FATIMA</t>
  </si>
  <si>
    <t>SYED SHUJAAT HUSSAIN</t>
  </si>
  <si>
    <t>02-155221-003</t>
  </si>
  <si>
    <t>ASMA HUSSAIN</t>
  </si>
  <si>
    <t>SHAMIM HUSSAIN</t>
  </si>
  <si>
    <t>03132105507</t>
  </si>
  <si>
    <t>02-155221-004</t>
  </si>
  <si>
    <t>AYMAN ZAFAR</t>
  </si>
  <si>
    <t>03331352712</t>
  </si>
  <si>
    <t>02-155221-005</t>
  </si>
  <si>
    <t>BAKHTAWAR SHEHZADI</t>
  </si>
  <si>
    <t>FAZAL E RAZIQ</t>
  </si>
  <si>
    <t>03218266679</t>
  </si>
  <si>
    <t>02-155221-007</t>
  </si>
  <si>
    <t>HAFSA JABBAR</t>
  </si>
  <si>
    <t>0332-5838571</t>
  </si>
  <si>
    <t>02-155221-008</t>
  </si>
  <si>
    <t>HAFSA SHAH</t>
  </si>
  <si>
    <t>MASOOD ALI SHAH</t>
  </si>
  <si>
    <t>0320-2230119</t>
  </si>
  <si>
    <t>02-155221-009</t>
  </si>
  <si>
    <t>IFRA SIDDIQUI</t>
  </si>
  <si>
    <t>MOHAMMAD ASIM</t>
  </si>
  <si>
    <t>03242825542</t>
  </si>
  <si>
    <t>02-155221-010</t>
  </si>
  <si>
    <t>JAVERIA ALI</t>
  </si>
  <si>
    <t>03402637073</t>
  </si>
  <si>
    <t>02-155221-011</t>
  </si>
  <si>
    <t>JAWERIA MEHMOOD</t>
  </si>
  <si>
    <t>ZAKIR MEHMOOD</t>
  </si>
  <si>
    <t>03475196103</t>
  </si>
  <si>
    <t>02-155221-012</t>
  </si>
  <si>
    <t>MOHAMMED ALI</t>
  </si>
  <si>
    <t>JUMA KHAN</t>
  </si>
  <si>
    <t>03475196104</t>
  </si>
  <si>
    <t>02-155221-013</t>
  </si>
  <si>
    <t>MUHAMMAD TAMEEM</t>
  </si>
  <si>
    <t>03475196105</t>
  </si>
  <si>
    <t>02-155221-014</t>
  </si>
  <si>
    <t>NABIHA ARIF</t>
  </si>
  <si>
    <t>ARIF RIAZ</t>
  </si>
  <si>
    <t>03475196106</t>
  </si>
  <si>
    <t>02-155221-015</t>
  </si>
  <si>
    <t>03475196107</t>
  </si>
  <si>
    <t>02-155221-016</t>
  </si>
  <si>
    <t>MOHAMMAD ARIF SHAMSI</t>
  </si>
  <si>
    <t>03475196108</t>
  </si>
  <si>
    <t>02-155221-017</t>
  </si>
  <si>
    <t>SADIA MUHAMMAD HUSSAIN</t>
  </si>
  <si>
    <t>03475196109</t>
  </si>
  <si>
    <t>02-155221-018</t>
  </si>
  <si>
    <t>03475196110</t>
  </si>
  <si>
    <t>02-155221-019</t>
  </si>
  <si>
    <t>SAIRA LATIF</t>
  </si>
  <si>
    <t>MUHAMMAD LATIF</t>
  </si>
  <si>
    <t>03475196111</t>
  </si>
  <si>
    <t>02-155221-020</t>
  </si>
  <si>
    <t>SANA MASOOD</t>
  </si>
  <si>
    <t>MASOOD AHMED</t>
  </si>
  <si>
    <t>03475196112</t>
  </si>
  <si>
    <t>02-155221-021</t>
  </si>
  <si>
    <t>SYEDA EMALLA RAZA</t>
  </si>
  <si>
    <t>SYED HAMMAD RAZA ZAIDI</t>
  </si>
  <si>
    <t>03475196113</t>
  </si>
  <si>
    <t>02-155221-022</t>
  </si>
  <si>
    <t>AMMARA</t>
  </si>
  <si>
    <t>03475196114</t>
  </si>
  <si>
    <t>02-155221-023</t>
  </si>
  <si>
    <t>03475196115</t>
  </si>
  <si>
    <t>02-155221-024</t>
  </si>
  <si>
    <t>FAISAL ANEES SOZER</t>
  </si>
  <si>
    <t>03475196116</t>
  </si>
  <si>
    <t>02-155221-025</t>
  </si>
  <si>
    <t>SYEDA KINZA BATOOL</t>
  </si>
  <si>
    <t>SYED JAWAD ABBAS ZAIDI</t>
  </si>
  <si>
    <t>03475196117</t>
  </si>
  <si>
    <t>02-155221-026</t>
  </si>
  <si>
    <t>HAFSA WAQAR BAIG</t>
  </si>
  <si>
    <t>MIRZA WAQAR BAIG</t>
  </si>
  <si>
    <t>03475196118</t>
  </si>
  <si>
    <t>02-155221-027</t>
  </si>
  <si>
    <t>MARSHA FATIMA</t>
  </si>
  <si>
    <t>SYED ZIA AHMED JAFRI</t>
  </si>
  <si>
    <t>03475196119</t>
  </si>
  <si>
    <t>02-155221-028</t>
  </si>
  <si>
    <t>WAJIHA GHAZAL</t>
  </si>
  <si>
    <t>MUHAMMAD SAJJAD</t>
  </si>
  <si>
    <t>03475196120</t>
  </si>
  <si>
    <t>02-154221-002</t>
  </si>
  <si>
    <t>MUHAMMAD AREEB KHAN</t>
  </si>
  <si>
    <t>MUHAMMAD MATEEN KHAN</t>
  </si>
  <si>
    <t>02-154221-003</t>
  </si>
  <si>
    <t>MUHAMMAD SHARJEEL</t>
  </si>
  <si>
    <t>ABDULREHMAN</t>
  </si>
  <si>
    <t>02-154221-004</t>
  </si>
  <si>
    <t>SYED FAIZAN MEHDI ZAIDI</t>
  </si>
  <si>
    <t>SYED ZIA AHSAN ZAIDI</t>
  </si>
  <si>
    <t>02-154221-005</t>
  </si>
  <si>
    <t>AUN ALI</t>
  </si>
  <si>
    <t>ARSHAD ALI</t>
  </si>
  <si>
    <t>03062451859</t>
  </si>
  <si>
    <t>02-154221-006</t>
  </si>
  <si>
    <t>FATIMA NADEEM</t>
  </si>
  <si>
    <t>NADEEM KAMAL</t>
  </si>
  <si>
    <t>02-154221-007</t>
  </si>
  <si>
    <t>SYED MUHAMMAD SHAFAY</t>
  </si>
  <si>
    <t>SYED FAHEEM AHMED</t>
  </si>
  <si>
    <t>02-154221-008</t>
  </si>
  <si>
    <t>QURATULAIN SALEEM</t>
  </si>
  <si>
    <t>SALEEM GUL</t>
  </si>
  <si>
    <t>03442278651</t>
  </si>
  <si>
    <t>02-154221-009</t>
  </si>
  <si>
    <t>LAIBA IMRAN</t>
  </si>
  <si>
    <t>SYED IMRAN ALI HASHMI</t>
  </si>
  <si>
    <t>02-154221-010</t>
  </si>
  <si>
    <t>ZENAB ISMAIL</t>
  </si>
  <si>
    <t>02-154221-011</t>
  </si>
  <si>
    <t>SAIF ALI WARSI</t>
  </si>
  <si>
    <t>MUHAMMAD NISAR</t>
  </si>
  <si>
    <t>02-154221-012</t>
  </si>
  <si>
    <t>UJALA ZILE HASSAN</t>
  </si>
  <si>
    <t>SYED HAIDER ABBAS NAQVI</t>
  </si>
  <si>
    <t>0301-2061444</t>
  </si>
  <si>
    <t>02-154221-013</t>
  </si>
  <si>
    <t>ASADULLAH SHAHID</t>
  </si>
  <si>
    <t>02-154221-014</t>
  </si>
  <si>
    <t>MUHAMMAD NOMAN TANVEER</t>
  </si>
  <si>
    <t>TANVEER IQBAL</t>
  </si>
  <si>
    <t>02-154221-015</t>
  </si>
  <si>
    <t>MUSKAN FARHAN</t>
  </si>
  <si>
    <t>03318370505</t>
  </si>
  <si>
    <t>02-154221-016</t>
  </si>
  <si>
    <t>MUHAMMAD FAROOQ KHURRAM</t>
  </si>
  <si>
    <t>KHURRAM SHAHZAD KHALIL</t>
  </si>
  <si>
    <t>03152151702</t>
  </si>
  <si>
    <t>02-154221-017</t>
  </si>
  <si>
    <t>DUA E ZEHRA</t>
  </si>
  <si>
    <t>RAZA ALI PIRANI</t>
  </si>
  <si>
    <t>03342457683</t>
  </si>
  <si>
    <t>02-154221-018</t>
  </si>
  <si>
    <t>MUHAMMAD MAJID</t>
  </si>
  <si>
    <t>MUHAMMAD SADIQ</t>
  </si>
  <si>
    <t>03432024272</t>
  </si>
  <si>
    <t>02-154221-019</t>
  </si>
  <si>
    <t>TUBA ABBASI</t>
  </si>
  <si>
    <t>RIAZ IMRAN ABBASI</t>
  </si>
  <si>
    <t>03232009087</t>
  </si>
  <si>
    <t>02-154221-020</t>
  </si>
  <si>
    <t>03062737362</t>
  </si>
  <si>
    <t>02-154221-021</t>
  </si>
  <si>
    <t>SYED KAMRAN MUKHTAR</t>
  </si>
  <si>
    <t>03347831829</t>
  </si>
  <si>
    <t>02-154221-022</t>
  </si>
  <si>
    <t>FAIZA ZAFAR</t>
  </si>
  <si>
    <t>SYED AHMED ZAFAR ALI</t>
  </si>
  <si>
    <t>03353478480</t>
  </si>
  <si>
    <t>02-154221-023</t>
  </si>
  <si>
    <t>AARIJ IFTIKHAR JILANI</t>
  </si>
  <si>
    <t>IFTIKHAR UDDIN MANSOOR JILANI</t>
  </si>
  <si>
    <t>03362045443</t>
  </si>
  <si>
    <t>0335-2272785</t>
  </si>
  <si>
    <t>02-154221-024</t>
  </si>
  <si>
    <t>RAJA MERAJ AMJAD</t>
  </si>
  <si>
    <t>RAJA AMJAD MEHMOOD</t>
  </si>
  <si>
    <t>03332243324</t>
  </si>
  <si>
    <t>02-154221-025</t>
  </si>
  <si>
    <t>ZAKIYA HAMEED</t>
  </si>
  <si>
    <t>ABDUL HAMEED JAVED</t>
  </si>
  <si>
    <t>03412790799</t>
  </si>
  <si>
    <t>02-154221-028</t>
  </si>
  <si>
    <t>SAAD HUSSAIN</t>
  </si>
  <si>
    <t>03433377458</t>
  </si>
  <si>
    <t>02-154221-029</t>
  </si>
  <si>
    <t>MOHSINA OBAID</t>
  </si>
  <si>
    <t>OBAID UR REHMAN SIDDIQUI</t>
  </si>
  <si>
    <t>03433377460</t>
  </si>
  <si>
    <t>02-154221-030</t>
  </si>
  <si>
    <t>AROOBA HASHMI</t>
  </si>
  <si>
    <t>INAM AHSAN HASHMI</t>
  </si>
  <si>
    <t>03433377461</t>
  </si>
  <si>
    <t>02-154221-031</t>
  </si>
  <si>
    <t>SHIZA REHMAN</t>
  </si>
  <si>
    <t>03433377462</t>
  </si>
  <si>
    <t>02-154221-032</t>
  </si>
  <si>
    <t>NABIHA TARIQ</t>
  </si>
  <si>
    <t>TARIQ SAMI</t>
  </si>
  <si>
    <t>03433377463</t>
  </si>
  <si>
    <t>02-154221-033</t>
  </si>
  <si>
    <t>SHAMAIM SARFARAZ</t>
  </si>
  <si>
    <t>SARFARAZ ALAM</t>
  </si>
  <si>
    <t>03433377464</t>
  </si>
  <si>
    <t>02-154221-034</t>
  </si>
  <si>
    <t>MANAHIL SARFARAZ</t>
  </si>
  <si>
    <t>03433377465</t>
  </si>
  <si>
    <t>02-154221-035</t>
  </si>
  <si>
    <t>SIDRA ZAHID</t>
  </si>
  <si>
    <t>MUHAMMAD ZAHID AHMED</t>
  </si>
  <si>
    <t>03433377466</t>
  </si>
  <si>
    <t>02-154221-036</t>
  </si>
  <si>
    <t>SANA ALTAF</t>
  </si>
  <si>
    <t>ALTAF KHAN</t>
  </si>
  <si>
    <t>03433377467</t>
  </si>
  <si>
    <t>02-154221-037</t>
  </si>
  <si>
    <t>MAHAM FAYYAZ</t>
  </si>
  <si>
    <t>SHAIKH FAYYAZ UDDIN CHAWLA</t>
  </si>
  <si>
    <t>03433377468</t>
  </si>
  <si>
    <t>02-154221-038</t>
  </si>
  <si>
    <t>SHANZEH FATIMA JALALI</t>
  </si>
  <si>
    <t>YUSUF MAHBOOB JALALI</t>
  </si>
  <si>
    <t>03433377469</t>
  </si>
  <si>
    <t>02-154221-039</t>
  </si>
  <si>
    <t>ROZI GHANI</t>
  </si>
  <si>
    <t>03433377470</t>
  </si>
  <si>
    <t>02-154221-040</t>
  </si>
  <si>
    <t>MOAVIZ AMIR</t>
  </si>
  <si>
    <t>AMIR FAROOQ</t>
  </si>
  <si>
    <t>03433377471</t>
  </si>
  <si>
    <t>02-154221-041</t>
  </si>
  <si>
    <t>WAREESHA FAROOQUI</t>
  </si>
  <si>
    <t>MUHAMMAD PERVEZ</t>
  </si>
  <si>
    <t>03433377472</t>
  </si>
  <si>
    <t>02-154221-042</t>
  </si>
  <si>
    <t>ALIZAH WASEEM</t>
  </si>
  <si>
    <t>WASEEM KHAN</t>
  </si>
  <si>
    <t>03433377473</t>
  </si>
  <si>
    <t>02-154221-043</t>
  </si>
  <si>
    <t>HAMZA EJAZ</t>
  </si>
  <si>
    <t>EJAZ AHMED</t>
  </si>
  <si>
    <t>03433377474</t>
  </si>
  <si>
    <t>02-154221-044</t>
  </si>
  <si>
    <t>ARIF KHAN</t>
  </si>
  <si>
    <t>03433377475</t>
  </si>
  <si>
    <t>02-154221-045</t>
  </si>
  <si>
    <t>SHEIKH ALISHBA WAHID</t>
  </si>
  <si>
    <t>03433377476</t>
  </si>
  <si>
    <t>02-154221-046</t>
  </si>
  <si>
    <t>FARIHA RIAZ</t>
  </si>
  <si>
    <t>03433377477</t>
  </si>
  <si>
    <t>SABIR ALI</t>
  </si>
  <si>
    <t>AQEEL AHMED SIDDIQUI</t>
  </si>
  <si>
    <t>SAIYED MUSTAFA ALI</t>
  </si>
  <si>
    <t>03432044466</t>
  </si>
  <si>
    <t>03432044468</t>
  </si>
  <si>
    <t>MUHAMMAD WALEED</t>
  </si>
  <si>
    <t>HAMZA SALEEM</t>
  </si>
  <si>
    <t>JANAT GUL</t>
  </si>
  <si>
    <t>02-117221-001</t>
  </si>
  <si>
    <t>AYSHA AMIN</t>
  </si>
  <si>
    <t>MASHOOQ AMIN</t>
  </si>
  <si>
    <t>02-117221-002</t>
  </si>
  <si>
    <t>ATTA ULLAH SHAH</t>
  </si>
  <si>
    <t>02-117221-003</t>
  </si>
  <si>
    <t>KAMRAN KHAN</t>
  </si>
  <si>
    <t>02-117221-004</t>
  </si>
  <si>
    <t>SHAHZAHRA FATIMA HASNAIN</t>
  </si>
  <si>
    <t>ATIF HASNAIN</t>
  </si>
  <si>
    <t>02-117221-005</t>
  </si>
  <si>
    <t>RABIA SHOKAT</t>
  </si>
  <si>
    <t>02-117221-006</t>
  </si>
  <si>
    <t>SYEDA WAJEEHA FATIMA ZAIDI</t>
  </si>
  <si>
    <t>SYED SHABAHAT RAZA ZAIDI</t>
  </si>
  <si>
    <t>02-117221-007</t>
  </si>
  <si>
    <t>AREEBA AZIZ</t>
  </si>
  <si>
    <t>TARIQ AZIZ</t>
  </si>
  <si>
    <t>02-117221-008</t>
  </si>
  <si>
    <t>MUSKAN SHAIKH</t>
  </si>
  <si>
    <t>MUHAMMAD BUX</t>
  </si>
  <si>
    <t>02-117221-009</t>
  </si>
  <si>
    <t>SAWERA AHMED</t>
  </si>
  <si>
    <t>AHMED MEHMOOD</t>
  </si>
  <si>
    <t>02-117221-010</t>
  </si>
  <si>
    <t>MALAIKA AMIR</t>
  </si>
  <si>
    <t>AMIIR MUHAMMAD</t>
  </si>
  <si>
    <t>02-117221-011</t>
  </si>
  <si>
    <t>AYESHA IRFAN</t>
  </si>
  <si>
    <t>02-117221-012</t>
  </si>
  <si>
    <t>KANZA MAJEED</t>
  </si>
  <si>
    <t>ABDUL MAJEED MALIK KALACHI</t>
  </si>
  <si>
    <t>02-117221-013</t>
  </si>
  <si>
    <t>02-117221-014</t>
  </si>
  <si>
    <t>LAIBA NISAR</t>
  </si>
  <si>
    <t>02-117221-015</t>
  </si>
  <si>
    <t>ZAARA MUFEEZ</t>
  </si>
  <si>
    <t>MUFEEZ AHMED KHAN</t>
  </si>
  <si>
    <t>02-117221-016</t>
  </si>
  <si>
    <t>TOOBA HASHMI</t>
  </si>
  <si>
    <t>SANA UL HAQUE HASHMI</t>
  </si>
  <si>
    <t>02-117221-017</t>
  </si>
  <si>
    <t>MAHMOOD ALAM</t>
  </si>
  <si>
    <t>02-117221-019</t>
  </si>
  <si>
    <t>MUHAMMAD SHARIF UDDIN</t>
  </si>
  <si>
    <t>02-117221-020</t>
  </si>
  <si>
    <t>ROMAISA UZMAN</t>
  </si>
  <si>
    <t>UZMAN AKBAR</t>
  </si>
  <si>
    <t>02-117221-021</t>
  </si>
  <si>
    <t>AMNA SHAHID</t>
  </si>
  <si>
    <t>MUHAMMAD SHAHID ASHRAF</t>
  </si>
  <si>
    <t>02-117221-022</t>
  </si>
  <si>
    <t>HADIA SHAHID</t>
  </si>
  <si>
    <t>02-117221-023</t>
  </si>
  <si>
    <t>SANA SAJJAD</t>
  </si>
  <si>
    <t>SAJJAD AHMAD</t>
  </si>
  <si>
    <t>02-117221-024</t>
  </si>
  <si>
    <t>SYEDA BARIHA BATOOL</t>
  </si>
  <si>
    <t>02-117221-025</t>
  </si>
  <si>
    <t>TOOBA KASIRI</t>
  </si>
  <si>
    <t>ABDUR RASHEED KASIRI</t>
  </si>
  <si>
    <t>02-117221-026</t>
  </si>
  <si>
    <t>LARAIB IMDAD</t>
  </si>
  <si>
    <t>IMDAD ALI JUNEJO</t>
  </si>
  <si>
    <t>02-117221-027</t>
  </si>
  <si>
    <t>SALWA SAHER</t>
  </si>
  <si>
    <t>JAVED IQBAL MONGOL</t>
  </si>
  <si>
    <t>02-117221-029</t>
  </si>
  <si>
    <t>SYEDA ZAINAB USMAN</t>
  </si>
  <si>
    <t>SYED MUHAMMAD USMAN</t>
  </si>
  <si>
    <t>02-117221-030</t>
  </si>
  <si>
    <t>DANIA HASSAN</t>
  </si>
  <si>
    <t>FAKHAR UL HASSAN</t>
  </si>
  <si>
    <t>02-117221-032</t>
  </si>
  <si>
    <t>MIR GOHAR</t>
  </si>
  <si>
    <t>02-117221-034</t>
  </si>
  <si>
    <t>HEERA</t>
  </si>
  <si>
    <t>RUSTAM BAIG</t>
  </si>
  <si>
    <t>02-117221-035</t>
  </si>
  <si>
    <t>02-117221-036</t>
  </si>
  <si>
    <t>MUHAMMAD TABRAIZ</t>
  </si>
  <si>
    <t>02-117221-037</t>
  </si>
  <si>
    <t>02-117221-038</t>
  </si>
  <si>
    <t>SHAWAL MEHBOOB</t>
  </si>
  <si>
    <t>MEHBOOB HUSSAIN</t>
  </si>
  <si>
    <t>02-117221-039</t>
  </si>
  <si>
    <t>AMNA RIZWAN</t>
  </si>
  <si>
    <t>RIZWAN AFTAB</t>
  </si>
  <si>
    <t>02-117221-041</t>
  </si>
  <si>
    <t>HAMNA SYED</t>
  </si>
  <si>
    <t>SYED FARHAT ULLAH SHAH</t>
  </si>
  <si>
    <t>03432044451</t>
  </si>
  <si>
    <t>02-117221-042</t>
  </si>
  <si>
    <t>KOMAL MUSTAFA</t>
  </si>
  <si>
    <t>03432044452</t>
  </si>
  <si>
    <t>02-117221-043</t>
  </si>
  <si>
    <t>RABIA SAEED</t>
  </si>
  <si>
    <t>02-117221-044</t>
  </si>
  <si>
    <t>SHANZA IKHLAS</t>
  </si>
  <si>
    <t>SHARIF UDDIN</t>
  </si>
  <si>
    <t>02-117221-045</t>
  </si>
  <si>
    <t>SAMRA NAWAZ</t>
  </si>
  <si>
    <t>02-117221-046</t>
  </si>
  <si>
    <t>MINAL FAISAL</t>
  </si>
  <si>
    <t>FAISAL SHABBIR</t>
  </si>
  <si>
    <t>02-117221-047</t>
  </si>
  <si>
    <t>SANA ATTA</t>
  </si>
  <si>
    <t>ATTA MUHAMMAD</t>
  </si>
  <si>
    <t>02-117221-048</t>
  </si>
  <si>
    <t>SYEDA MEHAK QURBAN</t>
  </si>
  <si>
    <t>QURBAN ALI SHAH</t>
  </si>
  <si>
    <t>02-117221-049</t>
  </si>
  <si>
    <t>AMNA KHAN</t>
  </si>
  <si>
    <t>SIRAJ UR REHMAN KHAN</t>
  </si>
  <si>
    <t>02-117221-050</t>
  </si>
  <si>
    <t>MUHAMMAD JAVED ANJUM</t>
  </si>
  <si>
    <t>02-117221-051</t>
  </si>
  <si>
    <t>02-117221-052</t>
  </si>
  <si>
    <t>MARYAM RIAZ</t>
  </si>
  <si>
    <t>02-117221-053</t>
  </si>
  <si>
    <t>ARISHA SARWAR</t>
  </si>
  <si>
    <t>SARWAR ALI</t>
  </si>
  <si>
    <t>02-117221-054</t>
  </si>
  <si>
    <t>ELIYA ZAHRA</t>
  </si>
  <si>
    <t>NASIR HUSSAIN</t>
  </si>
  <si>
    <t>02-117221-055</t>
  </si>
  <si>
    <t>ABDUL QAYOOM</t>
  </si>
  <si>
    <t>MUHAMMAD HASHIM</t>
  </si>
  <si>
    <t>02-117221-056</t>
  </si>
  <si>
    <t>SADIA NASEER</t>
  </si>
  <si>
    <t>02-117221-057</t>
  </si>
  <si>
    <t>ASHRAF HUSSAIN</t>
  </si>
  <si>
    <t>03432044467</t>
  </si>
  <si>
    <t>02-117221-058</t>
  </si>
  <si>
    <t>JAAZBA JAVED</t>
  </si>
  <si>
    <t>02-117221-059</t>
  </si>
  <si>
    <t>FATIMA SAAD OSMANI</t>
  </si>
  <si>
    <t>SAAD AZEEM OSMANI</t>
  </si>
  <si>
    <t>02-117221-060</t>
  </si>
  <si>
    <t>JAVEERA</t>
  </si>
  <si>
    <t>ABDUL QADEER</t>
  </si>
  <si>
    <t>02-117221-061</t>
  </si>
  <si>
    <t>NISHA IQBAL</t>
  </si>
  <si>
    <t>02-117221-062</t>
  </si>
  <si>
    <t>SADIA IDREES</t>
  </si>
  <si>
    <t>02-117221-063</t>
  </si>
  <si>
    <t>UMAIMA AYUB</t>
  </si>
  <si>
    <t>AYUB AKHTER</t>
  </si>
  <si>
    <t>02-117221-064</t>
  </si>
  <si>
    <t>MAHNOOR AKRAM</t>
  </si>
  <si>
    <t>02-117221-065</t>
  </si>
  <si>
    <t>HIBA KHAN</t>
  </si>
  <si>
    <t>KHALID HASAN KHAN</t>
  </si>
  <si>
    <t>02-117221-066</t>
  </si>
  <si>
    <t>RAMSHA RAFIQUE</t>
  </si>
  <si>
    <t>02-117221-067</t>
  </si>
  <si>
    <t>SYEDA SHAMIYA HASAN</t>
  </si>
  <si>
    <t>SYED AMIR HASAN</t>
  </si>
  <si>
    <t>02-117221-068</t>
  </si>
  <si>
    <t>MARYAM KHAN</t>
  </si>
  <si>
    <t>KHAN BAHADUR KHAN</t>
  </si>
  <si>
    <t>02-117221-069</t>
  </si>
  <si>
    <t>IQRA AHMED</t>
  </si>
  <si>
    <t>M MINHAJ AHMED</t>
  </si>
  <si>
    <t>02-117221-070</t>
  </si>
  <si>
    <t>SYEDA AIMAN</t>
  </si>
  <si>
    <t>SYED ATHAR ALI</t>
  </si>
  <si>
    <t>MUHAMMAD AASHIR SIDDIQUI</t>
  </si>
  <si>
    <t>02-152221-001</t>
  </si>
  <si>
    <t>ABIHA SIDDIQUI</t>
  </si>
  <si>
    <t>SOHAIL AHMED SIDDIQUI</t>
  </si>
  <si>
    <t>02-152221-002</t>
  </si>
  <si>
    <t>AFRAH SADIA</t>
  </si>
  <si>
    <t>HABIB ULLAH</t>
  </si>
  <si>
    <t>02-152221-003</t>
  </si>
  <si>
    <t>ALISHBA NOOR</t>
  </si>
  <si>
    <t>02-152221-004</t>
  </si>
  <si>
    <t>AREESHA KAINAT</t>
  </si>
  <si>
    <t>MUHAMMAD MEHBOOB HUSSAIN</t>
  </si>
  <si>
    <t>02-152221-005</t>
  </si>
  <si>
    <t>AYESHA LIAQUAT</t>
  </si>
  <si>
    <t>LIAQUAT ALI SHAIKH</t>
  </si>
  <si>
    <t>02-152221-006</t>
  </si>
  <si>
    <t>HAFSA BASIT</t>
  </si>
  <si>
    <t>02-152221-007</t>
  </si>
  <si>
    <t>HANIA IMRAN</t>
  </si>
  <si>
    <t>02-152221-008</t>
  </si>
  <si>
    <t>HANYA IRFAN</t>
  </si>
  <si>
    <t>02-152221-009</t>
  </si>
  <si>
    <t>IRFAN MAHMOOD</t>
  </si>
  <si>
    <t>ABU NASAR MAHMOOD</t>
  </si>
  <si>
    <t>02-152221-010</t>
  </si>
  <si>
    <t>JANNAT MUSTAFA</t>
  </si>
  <si>
    <t>GHULAM MUSTAFA SAFDAR</t>
  </si>
  <si>
    <t>02-152221-011</t>
  </si>
  <si>
    <t>MAHAM ASIF</t>
  </si>
  <si>
    <t>02-152221-013</t>
  </si>
  <si>
    <t>MUQADAS BHATTI</t>
  </si>
  <si>
    <t>ABDUL RAB</t>
  </si>
  <si>
    <t>02-152221-014</t>
  </si>
  <si>
    <t>NAMEERA ABDULREHMAN MALIK</t>
  </si>
  <si>
    <t>ABDUL REHMAN MALIK</t>
  </si>
  <si>
    <t>02-152221-015</t>
  </si>
  <si>
    <t>ROMESA HAYAT</t>
  </si>
  <si>
    <t>02-152221-016</t>
  </si>
  <si>
    <t>SARAH SYED</t>
  </si>
  <si>
    <t>SYED ASIF NABI</t>
  </si>
  <si>
    <t>02-152221-017</t>
  </si>
  <si>
    <t>HIRA IRSHAD</t>
  </si>
  <si>
    <t>MUHAMMAD IRSHAD SATTI</t>
  </si>
  <si>
    <t>02-152212-001</t>
  </si>
  <si>
    <t>SUMBUL EJAZ</t>
  </si>
  <si>
    <t>02-152221-018</t>
  </si>
  <si>
    <t>MUHAMMAD RAMZAN UJJAN</t>
  </si>
  <si>
    <t>DAWOOD SHAHZAD</t>
  </si>
  <si>
    <t>GHULAM MOHYUDDIN</t>
  </si>
  <si>
    <t>NUSRAT ULLAH KHAN</t>
  </si>
  <si>
    <t>left</t>
  </si>
  <si>
    <t>RAI ABDUL RAUF KHARL</t>
  </si>
  <si>
    <t>GHULAM KAZIM RAZA</t>
  </si>
  <si>
    <t>MUHAMMAD SARIM KHAN</t>
  </si>
  <si>
    <t>MUHAMMAD USMAN KHAN</t>
  </si>
  <si>
    <t>MUHAMMAD SHAHID KHAN</t>
  </si>
  <si>
    <t>SYED HUMAYUN JAH</t>
  </si>
  <si>
    <t>JAVED AKHTER</t>
  </si>
  <si>
    <t>NEHAL AHMED KHAN</t>
  </si>
  <si>
    <t>MUHAMMAD SHAKIR KHAN</t>
  </si>
  <si>
    <t>MUHAMMAD SALEEM KHAN</t>
  </si>
  <si>
    <t>MUHAMMAD MOHIB</t>
  </si>
  <si>
    <t>REHAN SATTAR</t>
  </si>
  <si>
    <t>WASEEM AHMED KHAN</t>
  </si>
  <si>
    <t>MASROOR AHMED</t>
  </si>
  <si>
    <t>HASSAN ALI</t>
  </si>
  <si>
    <t>MUHAMMAD ANSAR</t>
  </si>
  <si>
    <t>KHAN MUHAMMAD</t>
  </si>
  <si>
    <t>GHULAM SARWAR</t>
  </si>
  <si>
    <t>ANSAR IQBAL</t>
  </si>
  <si>
    <t>SALEEM AHMED</t>
  </si>
  <si>
    <t>SHAHEER MOTEN</t>
  </si>
  <si>
    <t>JAWAID MOTEN</t>
  </si>
  <si>
    <t>MUHAMMAD AKHTAR</t>
  </si>
  <si>
    <t>MUHAMMAD YASIR</t>
  </si>
  <si>
    <t>02-155212-001</t>
  </si>
  <si>
    <t>02-155212-003</t>
  </si>
  <si>
    <t>02-155212-004</t>
  </si>
  <si>
    <t>FATIMA TUZ ZAHRA</t>
  </si>
  <si>
    <t>SHAHID HAFEEZ CHAUDHRY</t>
  </si>
  <si>
    <t>02-155212-006</t>
  </si>
  <si>
    <t>02-155212-007</t>
  </si>
  <si>
    <t>JAWAIRIYA AWAN</t>
  </si>
  <si>
    <t>02-155212-008</t>
  </si>
  <si>
    <t>MAHZAIB NOOR ANSARI</t>
  </si>
  <si>
    <t>ABDUL SHAHID</t>
  </si>
  <si>
    <t>02-155212-009</t>
  </si>
  <si>
    <t>IFTIKHAR AHMED ARAIN</t>
  </si>
  <si>
    <t>Left</t>
  </si>
  <si>
    <t>02-155212-010</t>
  </si>
  <si>
    <t>MEHAK ATHER</t>
  </si>
  <si>
    <t>ATHER DURID PATEL</t>
  </si>
  <si>
    <t>02-155212-011</t>
  </si>
  <si>
    <t>MEHER TARIQ SYEDA</t>
  </si>
  <si>
    <t>SYED TARIQ RAZA RIZWI</t>
  </si>
  <si>
    <t>02-155212-013</t>
  </si>
  <si>
    <t>RIAZ</t>
  </si>
  <si>
    <t>02-155212-014</t>
  </si>
  <si>
    <t>SAAD ABUBAKAR</t>
  </si>
  <si>
    <t>MUHAMMAD ASAD</t>
  </si>
  <si>
    <t>02-155212-015</t>
  </si>
  <si>
    <t>ZEESHAN AHMED</t>
  </si>
  <si>
    <t>KHUDABAKSH</t>
  </si>
  <si>
    <t>02-155212-016</t>
  </si>
  <si>
    <t>ZUHA FAROOQ</t>
  </si>
  <si>
    <t>02-154212-001</t>
  </si>
  <si>
    <t>FATIMA AZ ZEHRA</t>
  </si>
  <si>
    <t>SHAIKH MUHAMMAD AAMIR</t>
  </si>
  <si>
    <t>0300-7065556</t>
  </si>
  <si>
    <t>02-154212-002</t>
  </si>
  <si>
    <t>02-154212-003</t>
  </si>
  <si>
    <t>ATEEBA</t>
  </si>
  <si>
    <t>02-154212-004</t>
  </si>
  <si>
    <t>AREEBA ZUBAIR</t>
  </si>
  <si>
    <t>ZUBAIR AHMED SIDDIQUI</t>
  </si>
  <si>
    <t>02-154212-005</t>
  </si>
  <si>
    <t>VERDAN HAMEED</t>
  </si>
  <si>
    <t>02-154212-006</t>
  </si>
  <si>
    <t>AMNA ILYAS</t>
  </si>
  <si>
    <t>02-154212-007</t>
  </si>
  <si>
    <t>KOUSAR NAZIM</t>
  </si>
  <si>
    <t>NAZIM ALI SHAH</t>
  </si>
  <si>
    <t>02-154212-008</t>
  </si>
  <si>
    <t>ANUSHA ZEESHAN</t>
  </si>
  <si>
    <t>ZEESHAN AHMED FAROOQUI</t>
  </si>
  <si>
    <t>02-154212-009</t>
  </si>
  <si>
    <t>EMAAN ABDUL WAHID</t>
  </si>
  <si>
    <t>02-154212-010</t>
  </si>
  <si>
    <t>AMNA ISLAM</t>
  </si>
  <si>
    <t>PERVAIZ ASLAM</t>
  </si>
  <si>
    <t>02-154212-011</t>
  </si>
  <si>
    <t>USAMA IRFAN</t>
  </si>
  <si>
    <t>IRFAN MUSTAFA</t>
  </si>
  <si>
    <t>02-154212-012</t>
  </si>
  <si>
    <t>SYEDA AMNA JASEEM</t>
  </si>
  <si>
    <t>SYED JASEEM ASHRAF</t>
  </si>
  <si>
    <t>02-154212-013</t>
  </si>
  <si>
    <t>MANHAL SYED</t>
  </si>
  <si>
    <t>SYED MUMTAZ ALI</t>
  </si>
  <si>
    <t>02-154212-014</t>
  </si>
  <si>
    <t>MUHAMMAD KAMRAN</t>
  </si>
  <si>
    <t>02-154212-015</t>
  </si>
  <si>
    <t>AYEMA HASHMI</t>
  </si>
  <si>
    <t>SHAHID HASHMI</t>
  </si>
  <si>
    <t>02-154212-016</t>
  </si>
  <si>
    <t>SIDRA NAWAZ</t>
  </si>
  <si>
    <t>SHAH NAWAZ ABBASI</t>
  </si>
  <si>
    <t>02-154212-017</t>
  </si>
  <si>
    <t>ADIBA TABBASUM</t>
  </si>
  <si>
    <t>S M ZAKIR</t>
  </si>
  <si>
    <t>02-154212-018</t>
  </si>
  <si>
    <t>EJAZ ALI</t>
  </si>
  <si>
    <t>ABID ALI</t>
  </si>
  <si>
    <t>02-154212-019</t>
  </si>
  <si>
    <t>IRFAN AKHTER</t>
  </si>
  <si>
    <t>02-154212-020</t>
  </si>
  <si>
    <t>NABIHA</t>
  </si>
  <si>
    <t>02-154212-021</t>
  </si>
  <si>
    <t>ANUS ILYAS</t>
  </si>
  <si>
    <t>02-154212-022</t>
  </si>
  <si>
    <t>MUHAMMAD ASLAM KHAM</t>
  </si>
  <si>
    <t>02-154212-023</t>
  </si>
  <si>
    <t>MUHAMMAD NAMEER USMANI</t>
  </si>
  <si>
    <t>MUHAMMAD SOHAIB USMANI</t>
  </si>
  <si>
    <t>02-154212-024</t>
  </si>
  <si>
    <t>MAHEEN MASOOD</t>
  </si>
  <si>
    <t>MASOOD ALI DARBARI</t>
  </si>
  <si>
    <t>02-154212-025</t>
  </si>
  <si>
    <t>SHEIKH MUHAMMAD ASAD</t>
  </si>
  <si>
    <t>SHEIKH MUHAMMAD SARFARAZ</t>
  </si>
  <si>
    <t>02-154212-026</t>
  </si>
  <si>
    <t>RUBAISHA KHAN</t>
  </si>
  <si>
    <t>NAUMAN KHAN</t>
  </si>
  <si>
    <t>03433377455</t>
  </si>
  <si>
    <t>0320-9265523</t>
  </si>
  <si>
    <t>02-154212-027</t>
  </si>
  <si>
    <t>MUHAMMAD REHAN</t>
  </si>
  <si>
    <t>MUHAMMAD AFZAL SHAHID</t>
  </si>
  <si>
    <t>03433377456</t>
  </si>
  <si>
    <t>02-154212-028</t>
  </si>
  <si>
    <t>AIMAN NADEEM</t>
  </si>
  <si>
    <t>NADEEM PIR BUX</t>
  </si>
  <si>
    <t>02-154212-030</t>
  </si>
  <si>
    <t>ABDUL WASAY BASHIR</t>
  </si>
  <si>
    <t>BASHIR AHMED KHAN</t>
  </si>
  <si>
    <t>02-154212-031</t>
  </si>
  <si>
    <t>MUHAMMAD HASNAIN RAZA MUGHAL</t>
  </si>
  <si>
    <t>02-154212-032</t>
  </si>
  <si>
    <t>KHADIJA KHURRAM PERACHA</t>
  </si>
  <si>
    <t>KHURRAM FAROOQ</t>
  </si>
  <si>
    <t>02-154212-033</t>
  </si>
  <si>
    <t>FATIMA FAHEEM</t>
  </si>
  <si>
    <t>FAHEEM AHMED KHAN</t>
  </si>
  <si>
    <t>02-154212-034</t>
  </si>
  <si>
    <t>SHARMEEN WASEEM</t>
  </si>
  <si>
    <t>WASEEM UL HAQ</t>
  </si>
  <si>
    <t>02-154212-035</t>
  </si>
  <si>
    <t>AMMARAH NASIR</t>
  </si>
  <si>
    <t>NASIR LATIF</t>
  </si>
  <si>
    <t>02-154212-038</t>
  </si>
  <si>
    <t>IBRAHIM SHUKOOR</t>
  </si>
  <si>
    <t>02-154212-037</t>
  </si>
  <si>
    <t>BISMA RUB KHAN</t>
  </si>
  <si>
    <t>ABDUR RUB KHAN</t>
  </si>
  <si>
    <t>MUHAMMAD JAWAID</t>
  </si>
  <si>
    <t>RANA MUHAMMAD MUZZAMIL</t>
  </si>
  <si>
    <t>AREESHA</t>
  </si>
  <si>
    <t>MUHAMMAD HASEEB</t>
  </si>
  <si>
    <t>TASAWAR HUSSAIN</t>
  </si>
  <si>
    <t>MUHAMMAD TALHA</t>
  </si>
  <si>
    <t>SHAHID RASOOL</t>
  </si>
  <si>
    <t>02-117212-001</t>
  </si>
  <si>
    <t>SADAF</t>
  </si>
  <si>
    <t>02-117212-002</t>
  </si>
  <si>
    <t>ISHA FATIMA</t>
  </si>
  <si>
    <t>EHSAN ELAHI</t>
  </si>
  <si>
    <t>02-117212-003</t>
  </si>
  <si>
    <t>ZAINAB HASSAN KHAN</t>
  </si>
  <si>
    <t>SHAFIQ UL HASSAN KHAN</t>
  </si>
  <si>
    <t>02-117212-004</t>
  </si>
  <si>
    <t>RUBAB WAHEED</t>
  </si>
  <si>
    <t>02-117212-005</t>
  </si>
  <si>
    <t>MANAHILKHAN</t>
  </si>
  <si>
    <t>MUHAMMAD ZAHEER UDDIN KHAN</t>
  </si>
  <si>
    <t>02-117212-006</t>
  </si>
  <si>
    <t>LAIBA GUL</t>
  </si>
  <si>
    <t>JAMSHED</t>
  </si>
  <si>
    <t>02-117212-007</t>
  </si>
  <si>
    <t>AIMEN KHALID</t>
  </si>
  <si>
    <t>02-117212-008</t>
  </si>
  <si>
    <t>FARIA AKHTAR</t>
  </si>
  <si>
    <t>AKHTAR AHMED</t>
  </si>
  <si>
    <t>02-117212-009</t>
  </si>
  <si>
    <t>HANIA ARIF</t>
  </si>
  <si>
    <t>MIRZA ARIF RAZA</t>
  </si>
  <si>
    <t>02-117212-010</t>
  </si>
  <si>
    <t>HUNAIN AYOOB</t>
  </si>
  <si>
    <t>MUHAMMAD AYOOB</t>
  </si>
  <si>
    <t>02-117212-011</t>
  </si>
  <si>
    <t>AQSA ANEES</t>
  </si>
  <si>
    <t>MUHAMMAD ANEES</t>
  </si>
  <si>
    <t>02-117212-012</t>
  </si>
  <si>
    <t>RAMSHA REHMAN SOOMRO</t>
  </si>
  <si>
    <t>AZIZ UR REHMAN ZAHID SOOMRO</t>
  </si>
  <si>
    <t>02-117212-013</t>
  </si>
  <si>
    <t>HINA NAREJO</t>
  </si>
  <si>
    <t>ABDUL AZIZ NAREJO</t>
  </si>
  <si>
    <t>02-117212-014</t>
  </si>
  <si>
    <t>INSHRAH NAJAM</t>
  </si>
  <si>
    <t>SYED NAJAMUDDIN SHAH</t>
  </si>
  <si>
    <t>02-117212-015</t>
  </si>
  <si>
    <t>MUSFIRAH KASHIF</t>
  </si>
  <si>
    <t>SHEIKH MUHAMMAD KASHIF</t>
  </si>
  <si>
    <t>02-117212-016</t>
  </si>
  <si>
    <t>MANAL WAHAB</t>
  </si>
  <si>
    <t>ABDUL WAHAB</t>
  </si>
  <si>
    <t>02-117212-017</t>
  </si>
  <si>
    <t>ZAINAB KUBRA</t>
  </si>
  <si>
    <t>02-117212-018</t>
  </si>
  <si>
    <t>ALEEBA MUNAWAR</t>
  </si>
  <si>
    <t>MUNAWAR HUSSAIN</t>
  </si>
  <si>
    <t>02-117212-019</t>
  </si>
  <si>
    <t>SADIA RIAZ</t>
  </si>
  <si>
    <t>02-117212-020</t>
  </si>
  <si>
    <t>AYESHA ASHRAF</t>
  </si>
  <si>
    <t>02-117212-021</t>
  </si>
  <si>
    <t>SUMMAIYA SULTAN</t>
  </si>
  <si>
    <t>SABIR SULTAN</t>
  </si>
  <si>
    <t>02-117212-022</t>
  </si>
  <si>
    <t>MUHAMMAD ZAMEER</t>
  </si>
  <si>
    <t>02-117212-023</t>
  </si>
  <si>
    <t>ANNUS TOUFIQ</t>
  </si>
  <si>
    <t>MUHAMMAD TOUFIQ</t>
  </si>
  <si>
    <t>02-117212-024</t>
  </si>
  <si>
    <t>YUMNA HASSAN LATKI</t>
  </si>
  <si>
    <t>MAHBOOB UL HASSAN LATKI</t>
  </si>
  <si>
    <t>02-117212-025</t>
  </si>
  <si>
    <t>MEMOONA KHAN</t>
  </si>
  <si>
    <t>ABDUL MAJID KHAN</t>
  </si>
  <si>
    <t>02-117212-027</t>
  </si>
  <si>
    <t>AREEBA JAMAL</t>
  </si>
  <si>
    <t>TARIQ JAMAL</t>
  </si>
  <si>
    <t>02-117212-028</t>
  </si>
  <si>
    <t>WARISHA LARAIB</t>
  </si>
  <si>
    <t>MALIK GHULAM HABIB</t>
  </si>
  <si>
    <t>02-117212-030</t>
  </si>
  <si>
    <t>ANNUM ABBAS</t>
  </si>
  <si>
    <t>ABBAS RAZA</t>
  </si>
  <si>
    <t>03432044434</t>
  </si>
  <si>
    <t>02-117212-031</t>
  </si>
  <si>
    <t>HAFSA KOMAL</t>
  </si>
  <si>
    <t>02-117212-032</t>
  </si>
  <si>
    <t>BUSHRA PARAS</t>
  </si>
  <si>
    <t>SHER MUHAMMAD</t>
  </si>
  <si>
    <t>02-117212-033</t>
  </si>
  <si>
    <t>FATIMA ZAHID</t>
  </si>
  <si>
    <t>ZAHID BASHIR</t>
  </si>
  <si>
    <t>02-117212-034</t>
  </si>
  <si>
    <t>LAIBA HAIDER</t>
  </si>
  <si>
    <t>SHAHZAD HAIDER</t>
  </si>
  <si>
    <t>02-117212-035</t>
  </si>
  <si>
    <t>UMNA TASLEEM</t>
  </si>
  <si>
    <t>02-117212-036</t>
  </si>
  <si>
    <t>JAMSHED ALI</t>
  </si>
  <si>
    <t>02-117212-039</t>
  </si>
  <si>
    <t>MARYAM BIBI</t>
  </si>
  <si>
    <t>02-117212-040</t>
  </si>
  <si>
    <t>02-117212-042</t>
  </si>
  <si>
    <t>02-117212-043</t>
  </si>
  <si>
    <t>MEHWISH NOREEN</t>
  </si>
  <si>
    <t>02-117212-044</t>
  </si>
  <si>
    <t>SUMAIRA</t>
  </si>
  <si>
    <t>02-117212-045</t>
  </si>
  <si>
    <t>AMINA NAWAL ABBASI</t>
  </si>
  <si>
    <t>MUHAMMAD NAEEM ABBASI</t>
  </si>
  <si>
    <t>02-117212-046</t>
  </si>
  <si>
    <t>SAGHEER UL HASSAN</t>
  </si>
  <si>
    <t>02-117212-048</t>
  </si>
  <si>
    <t>SEHRISH KHAN</t>
  </si>
  <si>
    <t>ABDUL SAMI KHAN</t>
  </si>
  <si>
    <t>MUHAMMAD AFTAB</t>
  </si>
  <si>
    <t>02-133222-001</t>
  </si>
  <si>
    <t>MUHAMMAD ASJAD</t>
  </si>
  <si>
    <t>03333971590</t>
  </si>
  <si>
    <t>02-133222-002</t>
  </si>
  <si>
    <t>SUDAIS USMAN</t>
  </si>
  <si>
    <t>USMAN HAMEED</t>
  </si>
  <si>
    <t>0313-2191219</t>
  </si>
  <si>
    <t>02-133222-003</t>
  </si>
  <si>
    <t>ALI ABBAS SIDDIQUI</t>
  </si>
  <si>
    <t>ALI ATHER SIDDIQUI</t>
  </si>
  <si>
    <t>03158361033</t>
  </si>
  <si>
    <t>02-133222-004</t>
  </si>
  <si>
    <t>BILAL IQBAL BAHTTI</t>
  </si>
  <si>
    <t>MUHAMMAD IQBAL BHATTI</t>
  </si>
  <si>
    <t>03142080611</t>
  </si>
  <si>
    <t>02-133222-005</t>
  </si>
  <si>
    <t>UZAIR SAEED</t>
  </si>
  <si>
    <t>03052137993</t>
  </si>
  <si>
    <t>02-133222-006</t>
  </si>
  <si>
    <t>MUHAMMAD HAMMAD ALI</t>
  </si>
  <si>
    <t>MUHAMMAD SAQIB BHATTI</t>
  </si>
  <si>
    <t>03112484803</t>
  </si>
  <si>
    <t>02-133222-007</t>
  </si>
  <si>
    <t>AASIL IMRAN</t>
  </si>
  <si>
    <t>MOHAMMAD IMRAN MAZHAR</t>
  </si>
  <si>
    <t>03404847690</t>
  </si>
  <si>
    <t>02-133222-011</t>
  </si>
  <si>
    <t>ANWAR ALI SHAH</t>
  </si>
  <si>
    <t>ALI RAZA SHAH</t>
  </si>
  <si>
    <t>03410227904</t>
  </si>
  <si>
    <t>02-133222-013</t>
  </si>
  <si>
    <t>AARISH WASEEM KHAN</t>
  </si>
  <si>
    <t>WASEEM AHMED</t>
  </si>
  <si>
    <t>03446737284</t>
  </si>
  <si>
    <t>02-133222-015</t>
  </si>
  <si>
    <t>MUHAMMAD MUKARRAM</t>
  </si>
  <si>
    <t>KHALEEQ AHMED</t>
  </si>
  <si>
    <t>03362098808</t>
  </si>
  <si>
    <t>02-133222-016</t>
  </si>
  <si>
    <t>MUHAMMAD MULTAZAM KHAN</t>
  </si>
  <si>
    <t>AIJAZ KHAN</t>
  </si>
  <si>
    <t>03222218793</t>
  </si>
  <si>
    <t>02-133222-017</t>
  </si>
  <si>
    <t>MOIZ AHMED ABRO</t>
  </si>
  <si>
    <t>NASEER AHMED ABRO</t>
  </si>
  <si>
    <t>03343938268</t>
  </si>
  <si>
    <t>02-133222-018</t>
  </si>
  <si>
    <t>MUHAMMAD FARID</t>
  </si>
  <si>
    <t>03412071848</t>
  </si>
  <si>
    <t>02-133222-019</t>
  </si>
  <si>
    <t>UBAIDULLAH</t>
  </si>
  <si>
    <t>03352261789</t>
  </si>
  <si>
    <t>02-133222-020</t>
  </si>
  <si>
    <t>03420669872</t>
  </si>
  <si>
    <t>02-133222-021</t>
  </si>
  <si>
    <t>MUHAMMAD BILAL KHAWAJA</t>
  </si>
  <si>
    <t>KHAWAJA KHAIR UDDIN KHAN</t>
  </si>
  <si>
    <t>03008979029</t>
  </si>
  <si>
    <t>02-133222-023</t>
  </si>
  <si>
    <t>SAHIL ALI</t>
  </si>
  <si>
    <t>NIAZ AHMED SAMEJO</t>
  </si>
  <si>
    <t>03322092184</t>
  </si>
  <si>
    <t>02-133222-026</t>
  </si>
  <si>
    <t>MUHAMMAD ZUBAIR AKBAR KHAN</t>
  </si>
  <si>
    <t>ISRAR UL HAQ</t>
  </si>
  <si>
    <t>0334-3712374</t>
  </si>
  <si>
    <t>02-133222-027</t>
  </si>
  <si>
    <t>03162137078</t>
  </si>
  <si>
    <t>02-133222-028</t>
  </si>
  <si>
    <t>BALAJ KASHIF</t>
  </si>
  <si>
    <t>KASHIF SALEEM</t>
  </si>
  <si>
    <t>03242227356</t>
  </si>
  <si>
    <t>02-133222-029</t>
  </si>
  <si>
    <t>MIRZA SHAHNAWAZ BAIG</t>
  </si>
  <si>
    <t>MIRZA SHOUJA BAIG</t>
  </si>
  <si>
    <t>03242227359</t>
  </si>
  <si>
    <t>02-133222-030</t>
  </si>
  <si>
    <t>ABDUL HADI RASHEED</t>
  </si>
  <si>
    <t>03242227361</t>
  </si>
  <si>
    <t>02-133222-033</t>
  </si>
  <si>
    <t>03242227364</t>
  </si>
  <si>
    <t>02-133222-035</t>
  </si>
  <si>
    <t>TALHA SALEEM</t>
  </si>
  <si>
    <t>03242227366</t>
  </si>
  <si>
    <t>02-133222-036</t>
  </si>
  <si>
    <t>ADEEL RAO</t>
  </si>
  <si>
    <t>ALI SHAN</t>
  </si>
  <si>
    <t>03242227367</t>
  </si>
  <si>
    <t>02-133222-037</t>
  </si>
  <si>
    <t>HAFSA AFZAL</t>
  </si>
  <si>
    <t>03242227368</t>
  </si>
  <si>
    <t>02-133222-038</t>
  </si>
  <si>
    <t>03242227369</t>
  </si>
  <si>
    <t>02-133222-041</t>
  </si>
  <si>
    <t>HAFIZ SYED MOAJIZ ALI KAZMI</t>
  </si>
  <si>
    <t>JARRAR HUSSAIN KAZMI</t>
  </si>
  <si>
    <t>03242227378</t>
  </si>
  <si>
    <t>02-133222-044</t>
  </si>
  <si>
    <t>03242227384</t>
  </si>
  <si>
    <t>02-133222-045</t>
  </si>
  <si>
    <t>FASEEH ALI KHAN</t>
  </si>
  <si>
    <t>03242227385</t>
  </si>
  <si>
    <t>02-133222-047</t>
  </si>
  <si>
    <t>SYED MUHAMMAD RAFAY RAZA</t>
  </si>
  <si>
    <t>SYED MUHAMMAD KHALID RAZA</t>
  </si>
  <si>
    <t>03242227395</t>
  </si>
  <si>
    <t>02-133222-048</t>
  </si>
  <si>
    <t>ZUBAIR KHAN ABBASI</t>
  </si>
  <si>
    <t>KHAN SHAMEER</t>
  </si>
  <si>
    <t>03242227396</t>
  </si>
  <si>
    <t>02-133222-049</t>
  </si>
  <si>
    <t>GUL MUHAMMAD KHAN ANSARI</t>
  </si>
  <si>
    <t>GHULAM AKBER ANSARI</t>
  </si>
  <si>
    <t>03242227397</t>
  </si>
  <si>
    <t>02-133222-050</t>
  </si>
  <si>
    <t>SYED MUHAMMAD KASHIF ALI SHAH</t>
  </si>
  <si>
    <t>MAQSOOD HUSSAIN SHAH</t>
  </si>
  <si>
    <t>03242227398</t>
  </si>
  <si>
    <t>02-133222-051</t>
  </si>
  <si>
    <t>SADA HUSSAIN</t>
  </si>
  <si>
    <t>FIDA HUSSAIN</t>
  </si>
  <si>
    <t>03242227400</t>
  </si>
  <si>
    <t>02-133222-052</t>
  </si>
  <si>
    <t>03242227403</t>
  </si>
  <si>
    <t>02-133222-053</t>
  </si>
  <si>
    <t>TAHER</t>
  </si>
  <si>
    <t>SIBTAIN</t>
  </si>
  <si>
    <t>03242227405</t>
  </si>
  <si>
    <t>02-133222-055</t>
  </si>
  <si>
    <t>MURTAZA JAMALI</t>
  </si>
  <si>
    <t>ABBAS ALI JAMALI</t>
  </si>
  <si>
    <t>03242227408</t>
  </si>
  <si>
    <t>02-133222-057</t>
  </si>
  <si>
    <t>GUL JABEEN</t>
  </si>
  <si>
    <t>FAHEEM ULLAH</t>
  </si>
  <si>
    <t>03242227413</t>
  </si>
  <si>
    <t>02-133222-058</t>
  </si>
  <si>
    <t>SABA SHAHNAWAZ</t>
  </si>
  <si>
    <t>SHAHNAWAZ M.A RASHEED</t>
  </si>
  <si>
    <t>03242227414</t>
  </si>
  <si>
    <t>02-133222-061</t>
  </si>
  <si>
    <t>TALHA BIN ZAHID</t>
  </si>
  <si>
    <t>ZAHID PARVEZ</t>
  </si>
  <si>
    <t>03242227417</t>
  </si>
  <si>
    <t>02-133222-062</t>
  </si>
  <si>
    <t>TAIMOOR ALI MUGHAL</t>
  </si>
  <si>
    <t>MUHAMMAD NAEEM MUGHAL</t>
  </si>
  <si>
    <t>03242227421</t>
  </si>
  <si>
    <t>02-133222-063</t>
  </si>
  <si>
    <t>MUHAMMAD ALI KASHIF KHAN</t>
  </si>
  <si>
    <t>KASHIF MAHMOOD KHAN</t>
  </si>
  <si>
    <t>03242227422</t>
  </si>
  <si>
    <t>02-133222-064</t>
  </si>
  <si>
    <t>ZOHAIB TAHIR</t>
  </si>
  <si>
    <t>03242227423</t>
  </si>
  <si>
    <t>02-133222-065</t>
  </si>
  <si>
    <t>SALEEM UDDIN</t>
  </si>
  <si>
    <t>03242227424</t>
  </si>
  <si>
    <t>02-133222-067</t>
  </si>
  <si>
    <t>HATIM JAMALI</t>
  </si>
  <si>
    <t>MUSTANSIR JAMALI</t>
  </si>
  <si>
    <t>03242227426</t>
  </si>
  <si>
    <t>02-133222-070</t>
  </si>
  <si>
    <t>MUHAMMAD ZOHAIB KHAN</t>
  </si>
  <si>
    <t>SHOAIB KHAN</t>
  </si>
  <si>
    <t>03242227429</t>
  </si>
  <si>
    <t>02-133222-071</t>
  </si>
  <si>
    <t>BILAL KHAN</t>
  </si>
  <si>
    <t>ZAHEER UDDIN KHAN</t>
  </si>
  <si>
    <t>03242227430</t>
  </si>
  <si>
    <t>02-133222-073</t>
  </si>
  <si>
    <t>MUHAMMAD UZAIR SHAIKH</t>
  </si>
  <si>
    <t>CHIRAGH UDDIN</t>
  </si>
  <si>
    <t>03242227432</t>
  </si>
  <si>
    <t>02-133222-074</t>
  </si>
  <si>
    <t>03242227433</t>
  </si>
  <si>
    <t>02-133222-075</t>
  </si>
  <si>
    <t>MUHAMMAD SAMI</t>
  </si>
  <si>
    <t>03242227434</t>
  </si>
  <si>
    <t>02-133222-076</t>
  </si>
  <si>
    <t>REHAN DAWOOD</t>
  </si>
  <si>
    <t>03242227435</t>
  </si>
  <si>
    <t>02-133222-077</t>
  </si>
  <si>
    <t>HUSSNAIN AHMED</t>
  </si>
  <si>
    <t>03242227436</t>
  </si>
  <si>
    <t>02-133222-078</t>
  </si>
  <si>
    <t>03242227437</t>
  </si>
  <si>
    <t>02-133222-079</t>
  </si>
  <si>
    <t>SAFIULLAH NAEEM</t>
  </si>
  <si>
    <t>NAEEM AHMED</t>
  </si>
  <si>
    <t>03242227438</t>
  </si>
  <si>
    <t>02-133222-080</t>
  </si>
  <si>
    <t>ABDULLAH SHAHID</t>
  </si>
  <si>
    <t>03242227439</t>
  </si>
  <si>
    <t>02-133222-083</t>
  </si>
  <si>
    <t>SARAM REHMAN</t>
  </si>
  <si>
    <t>ATTA-UR-REHMAN</t>
  </si>
  <si>
    <t>03242227440</t>
  </si>
  <si>
    <t>02-133222-082</t>
  </si>
  <si>
    <t>FAISAL REHMAN</t>
  </si>
  <si>
    <t>02-133222-081</t>
  </si>
  <si>
    <t>MUHAMMAD AMMAR ZIA</t>
  </si>
  <si>
    <t>SHAKIR ZIA</t>
  </si>
  <si>
    <t>02-131222-002</t>
  </si>
  <si>
    <t>SYED SHAHEER ALAM</t>
  </si>
  <si>
    <t>SYED SARFARAZ ALAM</t>
  </si>
  <si>
    <t>03242348042</t>
  </si>
  <si>
    <t>02-131222-003</t>
  </si>
  <si>
    <t>HIRA RAHEEL</t>
  </si>
  <si>
    <t>RAHEEL PASHA</t>
  </si>
  <si>
    <t>03402123330</t>
  </si>
  <si>
    <t>02-131222-005</t>
  </si>
  <si>
    <t>MOHSIN AKHTAR</t>
  </si>
  <si>
    <t>03453074570</t>
  </si>
  <si>
    <t>02-131222-006</t>
  </si>
  <si>
    <t>AFZA MEHAK ANSARI</t>
  </si>
  <si>
    <t>03002750678</t>
  </si>
  <si>
    <t>02-131222-007</t>
  </si>
  <si>
    <t>AMNA SHABBIR</t>
  </si>
  <si>
    <t>03312489676</t>
  </si>
  <si>
    <t>02-131222-008</t>
  </si>
  <si>
    <t>MUHAMMAD OMAIR ALI</t>
  </si>
  <si>
    <t>0321-2904951</t>
  </si>
  <si>
    <t>02-131222-009</t>
  </si>
  <si>
    <t>UZAIR ARIF</t>
  </si>
  <si>
    <t>0333-3274585</t>
  </si>
  <si>
    <t>02-131222-010</t>
  </si>
  <si>
    <t>ABDUL HADI</t>
  </si>
  <si>
    <t>IJAZ IKRAM</t>
  </si>
  <si>
    <t>03432802260</t>
  </si>
  <si>
    <t>02-131222-011</t>
  </si>
  <si>
    <t>SYED MUHAMMAD BIN QASIM</t>
  </si>
  <si>
    <t>SYED QASIM ANWAR</t>
  </si>
  <si>
    <t>0097450709392</t>
  </si>
  <si>
    <t>02-131222-012</t>
  </si>
  <si>
    <t>03222540950</t>
  </si>
  <si>
    <t>02-131222-013</t>
  </si>
  <si>
    <t>RIZWAN ANSAR</t>
  </si>
  <si>
    <t>0300-2466391</t>
  </si>
  <si>
    <t>02-131222-014</t>
  </si>
  <si>
    <t>SYED ABDUL RAFAY</t>
  </si>
  <si>
    <t>SYED ABDUL KHALIQ</t>
  </si>
  <si>
    <t>03032777312</t>
  </si>
  <si>
    <t>02-131222-016</t>
  </si>
  <si>
    <t>MUHAMMAD FURQAN</t>
  </si>
  <si>
    <t>03310222994</t>
  </si>
  <si>
    <t>02-131222-017</t>
  </si>
  <si>
    <t>FATIMA MAJEED</t>
  </si>
  <si>
    <t>ABDUL MAJEED MALIK KALASCHI</t>
  </si>
  <si>
    <t>03412120651</t>
  </si>
  <si>
    <t>02-131222-018</t>
  </si>
  <si>
    <t>SAIF UL ISLAM</t>
  </si>
  <si>
    <t>0342-1396257</t>
  </si>
  <si>
    <t>02-131222-019</t>
  </si>
  <si>
    <t>MUHAMMAD SUFIYAN AASIM</t>
  </si>
  <si>
    <t>MUHAMMAD AASIM KAMRAN</t>
  </si>
  <si>
    <t>03112515857</t>
  </si>
  <si>
    <t>02-131222-021</t>
  </si>
  <si>
    <t>MAHNOOR MUZAFFAR</t>
  </si>
  <si>
    <t>MUZAFFAR ALI</t>
  </si>
  <si>
    <t>03243282739</t>
  </si>
  <si>
    <t>02-131222-023</t>
  </si>
  <si>
    <t>MUHAMMAD SAUD AL FAISAL</t>
  </si>
  <si>
    <t>ADAMJEE</t>
  </si>
  <si>
    <t>03243282741</t>
  </si>
  <si>
    <t>02-131222-024</t>
  </si>
  <si>
    <t>MUHAMMAD JAWWAD AHMED</t>
  </si>
  <si>
    <t>03243282742</t>
  </si>
  <si>
    <t>02-131222-025</t>
  </si>
  <si>
    <t>TALHA FAROOQ</t>
  </si>
  <si>
    <t>MUHAMMED FAROOQ</t>
  </si>
  <si>
    <t>03243282744</t>
  </si>
  <si>
    <t>02-131222-026</t>
  </si>
  <si>
    <t>IQRA ZAMAN</t>
  </si>
  <si>
    <t>MUHAMMAD ZAMAN</t>
  </si>
  <si>
    <t>03243282745</t>
  </si>
  <si>
    <t>02-131222-027</t>
  </si>
  <si>
    <t>SYED UMER ALI</t>
  </si>
  <si>
    <t>SYED ZULFIQAR ALI</t>
  </si>
  <si>
    <t>03243282746</t>
  </si>
  <si>
    <t>02-131222-028</t>
  </si>
  <si>
    <t>MUHAMMAD ZAEEM SHAFQAT</t>
  </si>
  <si>
    <t>SHAFQAT RIAZ</t>
  </si>
  <si>
    <t>03243282748</t>
  </si>
  <si>
    <t>02-131222-029</t>
  </si>
  <si>
    <t>03243282749</t>
  </si>
  <si>
    <t>02-131222-030</t>
  </si>
  <si>
    <t>AYELA AREEJ JANJUA</t>
  </si>
  <si>
    <t>GHAZANFAR MEHMOOD</t>
  </si>
  <si>
    <t>03243282752</t>
  </si>
  <si>
    <t>02-131222-031</t>
  </si>
  <si>
    <t>03243282753</t>
  </si>
  <si>
    <t>02-131222-032</t>
  </si>
  <si>
    <t>ZARA EJAZ</t>
  </si>
  <si>
    <t>EJAZ HUSSAIN SHAH</t>
  </si>
  <si>
    <t>03243282754</t>
  </si>
  <si>
    <t>02-131222-033</t>
  </si>
  <si>
    <t>03243282756</t>
  </si>
  <si>
    <t>02-131222-034</t>
  </si>
  <si>
    <t>HUMNA AHMED</t>
  </si>
  <si>
    <t>03243282758</t>
  </si>
  <si>
    <t>02-131222-036</t>
  </si>
  <si>
    <t>MUHAMMAD AFZAL ANJUM</t>
  </si>
  <si>
    <t>03243282760</t>
  </si>
  <si>
    <t>02-131222-037</t>
  </si>
  <si>
    <t>AFRASYAB</t>
  </si>
  <si>
    <t>03243282762</t>
  </si>
  <si>
    <t>02-131222-038</t>
  </si>
  <si>
    <t>03243282763</t>
  </si>
  <si>
    <t>02-131222-039</t>
  </si>
  <si>
    <t>RAJA MUHAMMAD HAMMAD</t>
  </si>
  <si>
    <t>03243282764</t>
  </si>
  <si>
    <t>02-131222-040</t>
  </si>
  <si>
    <t>SANA ASHFAQ</t>
  </si>
  <si>
    <t>03243282765</t>
  </si>
  <si>
    <t>02-131222-041</t>
  </si>
  <si>
    <t>HUNAIN NASIR</t>
  </si>
  <si>
    <t>03243282766</t>
  </si>
  <si>
    <t>02-131222-042</t>
  </si>
  <si>
    <t>MUHAMMAD HASSNAIN RAZA</t>
  </si>
  <si>
    <t>ALLAH BAKHSH</t>
  </si>
  <si>
    <t>03243282767</t>
  </si>
  <si>
    <t>02-131222-043</t>
  </si>
  <si>
    <t>MUHAMMAD SOHAIB SALEEM</t>
  </si>
  <si>
    <t>03243282768</t>
  </si>
  <si>
    <t>02-131222-044</t>
  </si>
  <si>
    <t>MUHAMMAD BURHAN SHAHZAD</t>
  </si>
  <si>
    <t>SHAHZAD AHMAD</t>
  </si>
  <si>
    <t>03243282769</t>
  </si>
  <si>
    <t>02-131222-045</t>
  </si>
  <si>
    <t>MUHAMMAD UZAIR NASEEM</t>
  </si>
  <si>
    <t>NASEEM KHAN</t>
  </si>
  <si>
    <t>03243282770</t>
  </si>
  <si>
    <t>02-131222-046</t>
  </si>
  <si>
    <t>SHAJAR ABBAS</t>
  </si>
  <si>
    <t>AKHTAR ABBAS</t>
  </si>
  <si>
    <t>03243282771</t>
  </si>
  <si>
    <t>02-131222-047</t>
  </si>
  <si>
    <t>SEEMAB ASGHAR</t>
  </si>
  <si>
    <t>03243282772</t>
  </si>
  <si>
    <t>02-131222-048</t>
  </si>
  <si>
    <t>JAWAD SALEEM</t>
  </si>
  <si>
    <t>03243282773</t>
  </si>
  <si>
    <t>02-131222-050</t>
  </si>
  <si>
    <t>REHAN AKRAM</t>
  </si>
  <si>
    <t>03243282775</t>
  </si>
  <si>
    <t>02-131222-054</t>
  </si>
  <si>
    <t>OWAIS KHALIQUE</t>
  </si>
  <si>
    <t>ASAD KHALIQUE</t>
  </si>
  <si>
    <t>03243282779</t>
  </si>
  <si>
    <t>02-131222-055</t>
  </si>
  <si>
    <t>MUHAMMAD SHUMAIL TASSADAQ</t>
  </si>
  <si>
    <t>TASSADAQ HUSSAIN</t>
  </si>
  <si>
    <t>03243282780</t>
  </si>
  <si>
    <t>02-131222-056</t>
  </si>
  <si>
    <t>RUWAIDA MAHASIN ALI</t>
  </si>
  <si>
    <t>MANSOOR ALI</t>
  </si>
  <si>
    <t>03243282781</t>
  </si>
  <si>
    <t>02-131222-057</t>
  </si>
  <si>
    <t>MALIK TAIMOOR SULTAN</t>
  </si>
  <si>
    <t>03243282782</t>
  </si>
  <si>
    <t>02-131222-058</t>
  </si>
  <si>
    <t>MOULA BUX</t>
  </si>
  <si>
    <t>SHAHZADO</t>
  </si>
  <si>
    <t>03243282783</t>
  </si>
  <si>
    <t>02-131222-059</t>
  </si>
  <si>
    <t>HASAN SHAHAB SIDDIQUI</t>
  </si>
  <si>
    <t>SHAHAB ALAM SIDDIQUI</t>
  </si>
  <si>
    <t>03243282784</t>
  </si>
  <si>
    <t>02-131222-060</t>
  </si>
  <si>
    <t>USAMA</t>
  </si>
  <si>
    <t>MUHAMMAD ZAHOOR</t>
  </si>
  <si>
    <t>03243282785</t>
  </si>
  <si>
    <t>02-131222-061</t>
  </si>
  <si>
    <t>MUHAMMAD ARSLAN RASHEED</t>
  </si>
  <si>
    <t>03243282786</t>
  </si>
  <si>
    <t>02-131222-062</t>
  </si>
  <si>
    <t>MEMOONA IQBAL</t>
  </si>
  <si>
    <t>03243282787</t>
  </si>
  <si>
    <t>02-131222-063</t>
  </si>
  <si>
    <t>FAHAD DAUD</t>
  </si>
  <si>
    <t>FAZAL DAUD KHAN</t>
  </si>
  <si>
    <t>03243282788</t>
  </si>
  <si>
    <t>02-131222-064</t>
  </si>
  <si>
    <t>JAWARIA HAFEEZ</t>
  </si>
  <si>
    <t>HAFEEZ UR REHMAN KHAN</t>
  </si>
  <si>
    <t>03243282789</t>
  </si>
  <si>
    <t>02-131222-065</t>
  </si>
  <si>
    <t>SARIM ZIA</t>
  </si>
  <si>
    <t>SH ZIA UL HAQ</t>
  </si>
  <si>
    <t>03243282790</t>
  </si>
  <si>
    <t>02-131222-066</t>
  </si>
  <si>
    <t>HAMZA FAISAL</t>
  </si>
  <si>
    <t>FAISAL IQBAL</t>
  </si>
  <si>
    <t>03243282791</t>
  </si>
  <si>
    <t>02-131222-067</t>
  </si>
  <si>
    <t>AHMAD MUSTABASSIR JAVED</t>
  </si>
  <si>
    <t>JAVED ALTAF</t>
  </si>
  <si>
    <t>03243282792</t>
  </si>
  <si>
    <t>02-131222-068</t>
  </si>
  <si>
    <t>HALEEMA YASIN</t>
  </si>
  <si>
    <t>03243282793</t>
  </si>
  <si>
    <t>02-131222-069</t>
  </si>
  <si>
    <t>SARAH QASIM</t>
  </si>
  <si>
    <t>QASIM HUSSAIN</t>
  </si>
  <si>
    <t>03243282794</t>
  </si>
  <si>
    <t>02-131222-070</t>
  </si>
  <si>
    <t>ALIYAN AHMED KHAN</t>
  </si>
  <si>
    <t>03243282795</t>
  </si>
  <si>
    <t>02-131222-071</t>
  </si>
  <si>
    <t>NOMAN ISHFAQ</t>
  </si>
  <si>
    <t>ISHFAQ AHMED</t>
  </si>
  <si>
    <t>03243282796</t>
  </si>
  <si>
    <t>02-131222-072</t>
  </si>
  <si>
    <t>USMAN AKMAL</t>
  </si>
  <si>
    <t>MUHAMMAD AKMAL</t>
  </si>
  <si>
    <t>03243282797</t>
  </si>
  <si>
    <t>02-131222-073</t>
  </si>
  <si>
    <t>ISMAA AZAM</t>
  </si>
  <si>
    <t>MUHAMMAD AZAM BAJWA</t>
  </si>
  <si>
    <t>03243282798</t>
  </si>
  <si>
    <t>02-131222-074</t>
  </si>
  <si>
    <t>HUZAIFA AHMED</t>
  </si>
  <si>
    <t>NAVEED HASNAT AHMED</t>
  </si>
  <si>
    <t>03243282799</t>
  </si>
  <si>
    <t>02-131222-075</t>
  </si>
  <si>
    <t>MUHAMMAD SARIM SHAIKH</t>
  </si>
  <si>
    <t>SHAHZAD ANWAR SHAIKH</t>
  </si>
  <si>
    <t>03243282800</t>
  </si>
  <si>
    <t>02-131222-076</t>
  </si>
  <si>
    <t>MUHAMMAD HARIS TAHIRI</t>
  </si>
  <si>
    <t>ABSAR KHAN</t>
  </si>
  <si>
    <t>03243282801</t>
  </si>
  <si>
    <t>02-131222-077</t>
  </si>
  <si>
    <t>MUHAMMAD IZAAN ABDULLAH</t>
  </si>
  <si>
    <t>MUHAMMAD FAISAL MUKHTAR</t>
  </si>
  <si>
    <t>03243282802</t>
  </si>
  <si>
    <t>02-131222-078</t>
  </si>
  <si>
    <t>TAIBA HUSSAIN</t>
  </si>
  <si>
    <t>03243282803</t>
  </si>
  <si>
    <t>02-131222-079</t>
  </si>
  <si>
    <t>ZAIN AHMED</t>
  </si>
  <si>
    <t>GULRAIZ AHMED</t>
  </si>
  <si>
    <t>03243282804</t>
  </si>
  <si>
    <t>02-131222-080</t>
  </si>
  <si>
    <t>MINHAJ UR RIYAN</t>
  </si>
  <si>
    <t>MUJAID UR REHMAN</t>
  </si>
  <si>
    <t>03243282805</t>
  </si>
  <si>
    <t>02-131222-081</t>
  </si>
  <si>
    <t>MUHAMMAD SALMAN AJMAL</t>
  </si>
  <si>
    <t>AJMAL KHAN</t>
  </si>
  <si>
    <t>03243282806</t>
  </si>
  <si>
    <t>02-131222-082</t>
  </si>
  <si>
    <t>AQSA SALEEM</t>
  </si>
  <si>
    <t>03243282807</t>
  </si>
  <si>
    <t>02-131222-083</t>
  </si>
  <si>
    <t>SYED FAHAD ALI GILLANI</t>
  </si>
  <si>
    <t>IMTIAZ ALI SHAH</t>
  </si>
  <si>
    <t>03243282808</t>
  </si>
  <si>
    <t>02-131222-084</t>
  </si>
  <si>
    <t>SARWAN TANWEER</t>
  </si>
  <si>
    <t>TANWEER AKRAM</t>
  </si>
  <si>
    <t>03243282809</t>
  </si>
  <si>
    <t>02-131222-085</t>
  </si>
  <si>
    <t>SYED AHNAF RAZA</t>
  </si>
  <si>
    <t>SHAHID IQBAL</t>
  </si>
  <si>
    <t>03243282810</t>
  </si>
  <si>
    <t>02-131222-086</t>
  </si>
  <si>
    <t>ABDULLAH HUSSAIN</t>
  </si>
  <si>
    <t>MUHAMMAD IFTIKHAR HUSSAIN</t>
  </si>
  <si>
    <t>03243282811</t>
  </si>
  <si>
    <t>02-131222-087</t>
  </si>
  <si>
    <t>MUHAMMAD USAMA</t>
  </si>
  <si>
    <t>NISAR MUHAMMAD</t>
  </si>
  <si>
    <t>03243282812</t>
  </si>
  <si>
    <t>02-131222-088</t>
  </si>
  <si>
    <t>HAFSA SHAHID</t>
  </si>
  <si>
    <t>SHAHID HANIF</t>
  </si>
  <si>
    <t>03243282813</t>
  </si>
  <si>
    <t>02-131222-090</t>
  </si>
  <si>
    <t>MUHAMMAD SHAFIQ</t>
  </si>
  <si>
    <t>03243282815</t>
  </si>
  <si>
    <t>02-131222-091</t>
  </si>
  <si>
    <t>HAJRA IMRAN SIDDIQUI</t>
  </si>
  <si>
    <t>IMRAN MOATTAR SIDDIQUI</t>
  </si>
  <si>
    <t>03243282816</t>
  </si>
  <si>
    <t>02-131222-094</t>
  </si>
  <si>
    <t>JAWAD AHMED</t>
  </si>
  <si>
    <t>SHER BAHADUR</t>
  </si>
  <si>
    <t>03243282819</t>
  </si>
  <si>
    <t>02-131222-095</t>
  </si>
  <si>
    <t>MUHAMMAD TALHA KHAN</t>
  </si>
  <si>
    <t>SALEEM HAIDER KHAN</t>
  </si>
  <si>
    <t>03243282820</t>
  </si>
  <si>
    <t>02-131222-096</t>
  </si>
  <si>
    <t>MUNEEB ASHRAF</t>
  </si>
  <si>
    <t>NEHAL ASHRAF</t>
  </si>
  <si>
    <t>03243282821</t>
  </si>
  <si>
    <t>02-131222-097</t>
  </si>
  <si>
    <t>ARIFA NASEEM</t>
  </si>
  <si>
    <t>NASEEM AHMED</t>
  </si>
  <si>
    <t>03243282822</t>
  </si>
  <si>
    <t>02-131222-098</t>
  </si>
  <si>
    <t>MUHAMMAD AHSAN QADRI</t>
  </si>
  <si>
    <t>MUJAHID HUSSAIN QUADRI</t>
  </si>
  <si>
    <t>03243282823</t>
  </si>
  <si>
    <t>02-131222-099</t>
  </si>
  <si>
    <t>03243282824</t>
  </si>
  <si>
    <t>02-131222-100</t>
  </si>
  <si>
    <t>EESHAL HASSAN</t>
  </si>
  <si>
    <t>GUL HASSAN</t>
  </si>
  <si>
    <t>03243282825</t>
  </si>
  <si>
    <t>02-131222-101</t>
  </si>
  <si>
    <t>ABDUL AHAD KHAN</t>
  </si>
  <si>
    <t>REHAN KHAN</t>
  </si>
  <si>
    <t>03243282826</t>
  </si>
  <si>
    <t>02-131222-103</t>
  </si>
  <si>
    <t>MUHAMMAD FAIZAN</t>
  </si>
  <si>
    <t>MUHAMMAD RAMZAN TABASSUM</t>
  </si>
  <si>
    <t>03243282828</t>
  </si>
  <si>
    <t>02-131222-104</t>
  </si>
  <si>
    <t>ZUHAIB SHAMSHER</t>
  </si>
  <si>
    <t>SHAMSHER ALI</t>
  </si>
  <si>
    <t>03243282829</t>
  </si>
  <si>
    <t>02-131222-105</t>
  </si>
  <si>
    <t>MUHAMMAD ABDUR RAHMAN</t>
  </si>
  <si>
    <t>MUHAMMAD ALIM UDDIN ASIM</t>
  </si>
  <si>
    <t>03243282830</t>
  </si>
  <si>
    <t>02-131222-106</t>
  </si>
  <si>
    <t>HIRA FAISAL</t>
  </si>
  <si>
    <t>03243282831</t>
  </si>
  <si>
    <t>02-131222-107</t>
  </si>
  <si>
    <t>ALI AHMED AGHA</t>
  </si>
  <si>
    <t>MINHAJ UDDIN AHMED</t>
  </si>
  <si>
    <t>03243282832</t>
  </si>
  <si>
    <t>02-131222-108</t>
  </si>
  <si>
    <t>REHAB KHALEEL</t>
  </si>
  <si>
    <t>KHALEEL ISHAQ</t>
  </si>
  <si>
    <t>03243282833</t>
  </si>
  <si>
    <t>02-131222-109</t>
  </si>
  <si>
    <t>MUHAMMAD TALHA MOHSIN</t>
  </si>
  <si>
    <t>MOHSIN ALTAF</t>
  </si>
  <si>
    <t>03243282834</t>
  </si>
  <si>
    <t>02-131222-110</t>
  </si>
  <si>
    <t>KHADIJA MUSKAN</t>
  </si>
  <si>
    <t>03243282835</t>
  </si>
  <si>
    <t>02-131222-111</t>
  </si>
  <si>
    <t>MUHAMMAD MUZAMMIL MOOSANI</t>
  </si>
  <si>
    <t>MUHAMMAD MURTAZA MOOSANI</t>
  </si>
  <si>
    <t>03243282836</t>
  </si>
  <si>
    <t>02-131222-112</t>
  </si>
  <si>
    <t>ZAHID MEHMOOD</t>
  </si>
  <si>
    <t>03243282837</t>
  </si>
  <si>
    <t>02-131222-113</t>
  </si>
  <si>
    <t>SYED MUHAMMAD AMMAR JILANI</t>
  </si>
  <si>
    <t>SYED YASIR JILANI</t>
  </si>
  <si>
    <t>03243282838</t>
  </si>
  <si>
    <t>02-131222-114</t>
  </si>
  <si>
    <t>HASSAAN GUL RAO</t>
  </si>
  <si>
    <t>MUHAMMAD GULSHER</t>
  </si>
  <si>
    <t>03243282839</t>
  </si>
  <si>
    <t>02-131222-115</t>
  </si>
  <si>
    <t>AHMED YOUNAS</t>
  </si>
  <si>
    <t>03243282840</t>
  </si>
  <si>
    <t>02-131222-116</t>
  </si>
  <si>
    <t>BIA FATIMA KHAN NIAZI</t>
  </si>
  <si>
    <t>NASRULLAH KHAN NIAZI</t>
  </si>
  <si>
    <t>03243282841</t>
  </si>
  <si>
    <t>02-131222-117</t>
  </si>
  <si>
    <t>MUHAMMAD HASSAN AFTAB</t>
  </si>
  <si>
    <t>SYED MUHAMMAD AFTAB</t>
  </si>
  <si>
    <t>03243282842</t>
  </si>
  <si>
    <t>02-131222-118</t>
  </si>
  <si>
    <t>MIRZA AZHAR RASOOL BAIG</t>
  </si>
  <si>
    <t>03243282843</t>
  </si>
  <si>
    <t>02-131222-120</t>
  </si>
  <si>
    <t>03243282845</t>
  </si>
  <si>
    <t>02-131222-121</t>
  </si>
  <si>
    <t>03243282846</t>
  </si>
  <si>
    <t>02-131222-122</t>
  </si>
  <si>
    <t>MUNEEB NIAZ</t>
  </si>
  <si>
    <t>MUHAMMAD NIAZ</t>
  </si>
  <si>
    <t>03243282847</t>
  </si>
  <si>
    <t>02-131222-123</t>
  </si>
  <si>
    <t>LAIBA SHAKEEL</t>
  </si>
  <si>
    <t>03243282848</t>
  </si>
  <si>
    <t>02-131222-124</t>
  </si>
  <si>
    <t>USMAN ZAFAR KHAN</t>
  </si>
  <si>
    <t>ZAFAR KHAN</t>
  </si>
  <si>
    <t>03243282849</t>
  </si>
  <si>
    <t>02-131222-125</t>
  </si>
  <si>
    <t>ASAD ALI</t>
  </si>
  <si>
    <t>03243282850</t>
  </si>
  <si>
    <t>02-131222-126</t>
  </si>
  <si>
    <t>MUHAMMAD ANAS IQBAL</t>
  </si>
  <si>
    <t>03243282851</t>
  </si>
  <si>
    <t>02-131222-127</t>
  </si>
  <si>
    <t>MISBAH UR REHMAN KHAN</t>
  </si>
  <si>
    <t>HABIB UR REHMAN KHAN</t>
  </si>
  <si>
    <t>03243282852</t>
  </si>
  <si>
    <t>02-131222-128</t>
  </si>
  <si>
    <t>MUHAMMAD BULAND BAKHAT KHALIL</t>
  </si>
  <si>
    <t>03243282853</t>
  </si>
  <si>
    <t>02-131222-129</t>
  </si>
  <si>
    <t>MUHAMMAD HASSAN TAHIR</t>
  </si>
  <si>
    <t>MUHAMMAD TAHIR SALEEM</t>
  </si>
  <si>
    <t>03243282854</t>
  </si>
  <si>
    <t>02-131222-130</t>
  </si>
  <si>
    <t>TALHA AHMED</t>
  </si>
  <si>
    <t>MUHAMMAD SAJJAD AHMED</t>
  </si>
  <si>
    <t>03243282855</t>
  </si>
  <si>
    <t>02-131222-131</t>
  </si>
  <si>
    <t>SAADULLAH</t>
  </si>
  <si>
    <t>03243282856</t>
  </si>
  <si>
    <t>02-131222-132</t>
  </si>
  <si>
    <t>ABDUL WAHAB ASLAM</t>
  </si>
  <si>
    <t>CHAUDHRY MUHAMMAD ASLAM</t>
  </si>
  <si>
    <t>03243282857</t>
  </si>
  <si>
    <t>02-131222-133</t>
  </si>
  <si>
    <t>FAISAL WAHAB</t>
  </si>
  <si>
    <t>02-131222-134</t>
  </si>
  <si>
    <t>KASHIF ALAM</t>
  </si>
  <si>
    <t>SHAH ALAM</t>
  </si>
  <si>
    <t>03243282858</t>
  </si>
  <si>
    <t>02-132222-002</t>
  </si>
  <si>
    <t>MUHAMMAD ABU HURAIRAH HUDA</t>
  </si>
  <si>
    <t>SHARF UL HUDA</t>
  </si>
  <si>
    <t>03442244936</t>
  </si>
  <si>
    <t>02-132222-003</t>
  </si>
  <si>
    <t>MAHAM FAISAL</t>
  </si>
  <si>
    <t>MUHAMMAD FAISAL MUSHTAQ</t>
  </si>
  <si>
    <t>03322987713</t>
  </si>
  <si>
    <t>02-132222-004</t>
  </si>
  <si>
    <t>SYEDA MARZIA SHAH</t>
  </si>
  <si>
    <t>SYED MOHAMMAD ALI SHAH LAKIARY</t>
  </si>
  <si>
    <t>03342003656</t>
  </si>
  <si>
    <t>02-132222-005</t>
  </si>
  <si>
    <t>MUHAMMAD TAHA QURESHI</t>
  </si>
  <si>
    <t>MUHAMMAD FAROOQ QURESHI</t>
  </si>
  <si>
    <t>03422770694</t>
  </si>
  <si>
    <t>02-132222-007</t>
  </si>
  <si>
    <t>IBAD DAWOOD</t>
  </si>
  <si>
    <t>0346-1447466</t>
  </si>
  <si>
    <t>02-132222-008</t>
  </si>
  <si>
    <t>0340 8734279</t>
  </si>
  <si>
    <t>02-132222-009</t>
  </si>
  <si>
    <t>UZAIR ZAHID</t>
  </si>
  <si>
    <t>03460953296</t>
  </si>
  <si>
    <t>02-132222-010</t>
  </si>
  <si>
    <t>MUHAMMAD TAYYAB</t>
  </si>
  <si>
    <t>03350135269</t>
  </si>
  <si>
    <t>02-132222-011</t>
  </si>
  <si>
    <t>MUNEEB MIRZA</t>
  </si>
  <si>
    <t>AYUB MIRZA</t>
  </si>
  <si>
    <t>03422761231</t>
  </si>
  <si>
    <t>02-132222-012</t>
  </si>
  <si>
    <t>SYED MUJTABA HASHIM</t>
  </si>
  <si>
    <t>SYED HASHIM ABBAS</t>
  </si>
  <si>
    <t>03133844452</t>
  </si>
  <si>
    <t>02-132222-013</t>
  </si>
  <si>
    <t>AQSA WAQAR</t>
  </si>
  <si>
    <t>WAQAR AHMED SIDDIQUI</t>
  </si>
  <si>
    <t>03219205633</t>
  </si>
  <si>
    <t>02-132222-014</t>
  </si>
  <si>
    <t>KAIF HUSSAIN JAFFRI</t>
  </si>
  <si>
    <t>ALI IRFAN</t>
  </si>
  <si>
    <t>03121085106</t>
  </si>
  <si>
    <t>02-132222-015</t>
  </si>
  <si>
    <t>AIMAN WAHEED</t>
  </si>
  <si>
    <t>ABDUL WAHEED WAJID</t>
  </si>
  <si>
    <t>03402822959</t>
  </si>
  <si>
    <t>02-132222-016</t>
  </si>
  <si>
    <t>SUNDESH KUMAR BOBBY</t>
  </si>
  <si>
    <t>CHANDU MAL</t>
  </si>
  <si>
    <t>03121242254</t>
  </si>
  <si>
    <t>02-132222-017</t>
  </si>
  <si>
    <t>HIRA AZAM</t>
  </si>
  <si>
    <t>03102218298</t>
  </si>
  <si>
    <t>02-132222-018</t>
  </si>
  <si>
    <t>ANAS HUSSAIN</t>
  </si>
  <si>
    <t>03132109729</t>
  </si>
  <si>
    <t>02-132222-019</t>
  </si>
  <si>
    <t>RABIA LATIF</t>
  </si>
  <si>
    <t>03404756912</t>
  </si>
  <si>
    <t>02-132222-020</t>
  </si>
  <si>
    <t>ADAN AHMED</t>
  </si>
  <si>
    <t>0300-3480498</t>
  </si>
  <si>
    <t>02-132222-024</t>
  </si>
  <si>
    <t>TASMEER JAMALI</t>
  </si>
  <si>
    <t>SYED RASHID JAMALI</t>
  </si>
  <si>
    <t>03242325226</t>
  </si>
  <si>
    <t>02-132222-025</t>
  </si>
  <si>
    <t>MUHAMMAD SHOAIB TAHIR</t>
  </si>
  <si>
    <t>ABDUL RAZZAQ TAHIR</t>
  </si>
  <si>
    <t>03312823521</t>
  </si>
  <si>
    <t>02-132222-026</t>
  </si>
  <si>
    <t>MUZZAMMIL AHMED SIDDIQUI</t>
  </si>
  <si>
    <t>ZAFAR AHMED SIDDIQUI</t>
  </si>
  <si>
    <t>03331266561</t>
  </si>
  <si>
    <t>02-132222-027</t>
  </si>
  <si>
    <t>KAMRAN KARIM</t>
  </si>
  <si>
    <t>KARIM KHAN</t>
  </si>
  <si>
    <t>03163072630</t>
  </si>
  <si>
    <t>02-132222-028</t>
  </si>
  <si>
    <t>ASHAR NAVEED</t>
  </si>
  <si>
    <t>NAVEED ANJUM</t>
  </si>
  <si>
    <t>03106928560</t>
  </si>
  <si>
    <t>02-132222-029</t>
  </si>
  <si>
    <t>OWAIS RAHEEM</t>
  </si>
  <si>
    <t>ABDUL RAHEEM KHAN</t>
  </si>
  <si>
    <t>03312276305</t>
  </si>
  <si>
    <t>02-132222-030</t>
  </si>
  <si>
    <t>HAMMAD BIN TAHIR</t>
  </si>
  <si>
    <t>0336-2515701</t>
  </si>
  <si>
    <t>02-132222-031</t>
  </si>
  <si>
    <t>SYED MUHAMAD TAHA MUSTAFA</t>
  </si>
  <si>
    <t>SYED KHALID MSTAFA</t>
  </si>
  <si>
    <t>03432717704</t>
  </si>
  <si>
    <t>02-132222-032</t>
  </si>
  <si>
    <t>MARYAM SALEEM</t>
  </si>
  <si>
    <t>0341-2830446</t>
  </si>
  <si>
    <t>02-132222-034</t>
  </si>
  <si>
    <t>SYED MUHAMMAD WALEED SHAH</t>
  </si>
  <si>
    <t>SYD ABDUL REHMAN SHAH</t>
  </si>
  <si>
    <t>03052588431</t>
  </si>
  <si>
    <t>02-132222-035</t>
  </si>
  <si>
    <t>UMRAH ZAMIR</t>
  </si>
  <si>
    <t>ZAMIR UL HASAN</t>
  </si>
  <si>
    <t>03472468667</t>
  </si>
  <si>
    <t>02-132222-036</t>
  </si>
  <si>
    <t>TAHA MUZAFFAR</t>
  </si>
  <si>
    <t>SYED MUZAFFAR UL ISLAM</t>
  </si>
  <si>
    <t>03052975772</t>
  </si>
  <si>
    <t>02-132222-037</t>
  </si>
  <si>
    <t>MUHAMMAD AZZAM RAFIQ</t>
  </si>
  <si>
    <t>03162832817</t>
  </si>
  <si>
    <t>02-132222-038</t>
  </si>
  <si>
    <t>MUHAMMAD UMER FAROOQUI</t>
  </si>
  <si>
    <t>M TAFAZZUL HUSSAIN FAROOQUI</t>
  </si>
  <si>
    <t>03152082502</t>
  </si>
  <si>
    <t>02-132222-039</t>
  </si>
  <si>
    <t>ASJAD NASIR</t>
  </si>
  <si>
    <t>03052317873</t>
  </si>
  <si>
    <t>02-132222-042</t>
  </si>
  <si>
    <t>AHZAZ AHMED</t>
  </si>
  <si>
    <t>SIYAR KHAN</t>
  </si>
  <si>
    <t>03460348481</t>
  </si>
  <si>
    <t>02-132222-043</t>
  </si>
  <si>
    <t>SAMRA ALI</t>
  </si>
  <si>
    <t>MIR WAJID ALI</t>
  </si>
  <si>
    <t>03462170398</t>
  </si>
  <si>
    <t>02-132222-044</t>
  </si>
  <si>
    <t>MOMNA NISAR</t>
  </si>
  <si>
    <t>03458360002</t>
  </si>
  <si>
    <t>02-132222-045</t>
  </si>
  <si>
    <t>LAEBA</t>
  </si>
  <si>
    <t>03110811316</t>
  </si>
  <si>
    <t>02-132222-046</t>
  </si>
  <si>
    <t>HASNAIN AHMED DAR</t>
  </si>
  <si>
    <t>TANZEEM HUSSAIN</t>
  </si>
  <si>
    <t>03362840574</t>
  </si>
  <si>
    <t>02-134222-003</t>
  </si>
  <si>
    <t>SUHA SHAHID</t>
  </si>
  <si>
    <t>MUHAMMAD SHAHID SHEIKH</t>
  </si>
  <si>
    <t>03363731172</t>
  </si>
  <si>
    <t>02-134222-004</t>
  </si>
  <si>
    <t>WASSAF AHMED BALOCH</t>
  </si>
  <si>
    <t>03332397178</t>
  </si>
  <si>
    <t>02-134222-005</t>
  </si>
  <si>
    <t>ALISHBA SIRAJ</t>
  </si>
  <si>
    <t>03086498968</t>
  </si>
  <si>
    <t>02-134222-006</t>
  </si>
  <si>
    <t>HAMZA ALTAF</t>
  </si>
  <si>
    <t>03213781094</t>
  </si>
  <si>
    <t>02-134222-008</t>
  </si>
  <si>
    <t>ZAIN</t>
  </si>
  <si>
    <t>NAZISH</t>
  </si>
  <si>
    <t>03032067746</t>
  </si>
  <si>
    <t>02-134222-010</t>
  </si>
  <si>
    <t>MOHAMMAD SOBAN</t>
  </si>
  <si>
    <t>MUHAMMAD MANSHA NADEEM</t>
  </si>
  <si>
    <t>03164282887</t>
  </si>
  <si>
    <t>02-134222-011</t>
  </si>
  <si>
    <t>SYEDA SARAH BATOOL NAQVI</t>
  </si>
  <si>
    <t>SYED WAJAHAT ABBAS NAQVI</t>
  </si>
  <si>
    <t>0333-2121640</t>
  </si>
  <si>
    <t>02-134222-012</t>
  </si>
  <si>
    <t>03223631123</t>
  </si>
  <si>
    <t>02-134222-013</t>
  </si>
  <si>
    <t>MUHAMMAD UMAR AMIR</t>
  </si>
  <si>
    <t>03070229564</t>
  </si>
  <si>
    <t>02-134222-014</t>
  </si>
  <si>
    <t>MUHAMMAD ZAIN MOMIN</t>
  </si>
  <si>
    <t>MOMIN KHURHSID</t>
  </si>
  <si>
    <t>03361840827</t>
  </si>
  <si>
    <t>02-134222-015</t>
  </si>
  <si>
    <t>UZAIR RIZWAN</t>
  </si>
  <si>
    <t>RIZWAN ULLAH</t>
  </si>
  <si>
    <t>03323530734</t>
  </si>
  <si>
    <t>02-134222-016</t>
  </si>
  <si>
    <t>HAMID NADEEM SATTI</t>
  </si>
  <si>
    <t>NADEEM UR REHMAN</t>
  </si>
  <si>
    <t>03336655441</t>
  </si>
  <si>
    <t>02-134222-017</t>
  </si>
  <si>
    <t>ABDUL MAJID</t>
  </si>
  <si>
    <t>MUHAMMAD SHABBIR AHMED</t>
  </si>
  <si>
    <t>03406098736</t>
  </si>
  <si>
    <t>02-134222-018</t>
  </si>
  <si>
    <t>ROOMA SIDDIQUI</t>
  </si>
  <si>
    <t>03333188002</t>
  </si>
  <si>
    <t>02-134222-019</t>
  </si>
  <si>
    <t>FAIZA ASIF</t>
  </si>
  <si>
    <t>MULAZIM HUSSAIN ASIF</t>
  </si>
  <si>
    <t>03343317720</t>
  </si>
  <si>
    <t>02-134222-020</t>
  </si>
  <si>
    <t>ZEYAD BALOCH</t>
  </si>
  <si>
    <t>BHUTTO KHAN</t>
  </si>
  <si>
    <t>03482173757</t>
  </si>
  <si>
    <t>02-134222-021</t>
  </si>
  <si>
    <t>MUHAMMAD SAQIB ISHFAQ</t>
  </si>
  <si>
    <t>0321-8238949</t>
  </si>
  <si>
    <t>02-134222-022</t>
  </si>
  <si>
    <t>MUSTAFA AHMED KHAN</t>
  </si>
  <si>
    <t>03002350581</t>
  </si>
  <si>
    <t>02-134222-023</t>
  </si>
  <si>
    <t>MUHAMMAD DANISH SIDDIQUE</t>
  </si>
  <si>
    <t>MUHAMMAD KHALEEQ</t>
  </si>
  <si>
    <t>03322328960</t>
  </si>
  <si>
    <t>02-134222-024</t>
  </si>
  <si>
    <t>SAAD SAIF</t>
  </si>
  <si>
    <t>SAIFUDDIN</t>
  </si>
  <si>
    <t>03332201302</t>
  </si>
  <si>
    <t>02-134222-026</t>
  </si>
  <si>
    <t>SAAD BIN MUNIR</t>
  </si>
  <si>
    <t>03341236866</t>
  </si>
  <si>
    <t>02-134222-027</t>
  </si>
  <si>
    <t>KISHMALA KHAN</t>
  </si>
  <si>
    <t>03327855190</t>
  </si>
  <si>
    <t>02-134222-028</t>
  </si>
  <si>
    <t>BISMA LIAQUAT</t>
  </si>
  <si>
    <t>03043931008</t>
  </si>
  <si>
    <t>02-134222-029</t>
  </si>
  <si>
    <t>03472628020</t>
  </si>
  <si>
    <t>02-134222-030</t>
  </si>
  <si>
    <t>03012755587</t>
  </si>
  <si>
    <t>02-134222-031</t>
  </si>
  <si>
    <t>03313561085</t>
  </si>
  <si>
    <t>02-134222-032</t>
  </si>
  <si>
    <t>ABRAR AHMED</t>
  </si>
  <si>
    <t>AFZAL MAHMOOD</t>
  </si>
  <si>
    <t>0302-2047739</t>
  </si>
  <si>
    <t>02-134222-033</t>
  </si>
  <si>
    <t>ALIYAN ABBAS</t>
  </si>
  <si>
    <t>AZHAR ABBAS</t>
  </si>
  <si>
    <t>03002541587</t>
  </si>
  <si>
    <t>02-134222-034</t>
  </si>
  <si>
    <t>MUHAMMAD MOHIB FAISAL SIDIQUE</t>
  </si>
  <si>
    <t>FAISAL AZEEM SIDDIQUE</t>
  </si>
  <si>
    <t>03232407144</t>
  </si>
  <si>
    <t>02-134222-035</t>
  </si>
  <si>
    <t>AESHAH ARSHAD</t>
  </si>
  <si>
    <t>MUHAMMAD ARSHAD SIDDIQUI</t>
  </si>
  <si>
    <t>03323374897</t>
  </si>
  <si>
    <t>02-134222-036</t>
  </si>
  <si>
    <t>MUHAMMAD HAROON RASHEED KHAN</t>
  </si>
  <si>
    <t>03036409250</t>
  </si>
  <si>
    <t>02-134222-038</t>
  </si>
  <si>
    <t>MOHAMMAD NOMAN ARSHAD</t>
  </si>
  <si>
    <t>MOHAMMAD ARSHAD</t>
  </si>
  <si>
    <t>03203151665</t>
  </si>
  <si>
    <t>02-134222-039</t>
  </si>
  <si>
    <t>HASEEB ULLAH</t>
  </si>
  <si>
    <t>NOOR SHAH</t>
  </si>
  <si>
    <t>03458949447</t>
  </si>
  <si>
    <t>02-134222-041</t>
  </si>
  <si>
    <t>ABDULLAH JAMIL</t>
  </si>
  <si>
    <t>ABDUL JAMIL</t>
  </si>
  <si>
    <t>03002065945</t>
  </si>
  <si>
    <t>02-134222-042</t>
  </si>
  <si>
    <t>03330384366</t>
  </si>
  <si>
    <t>02-134222-043</t>
  </si>
  <si>
    <t>BISMA JABBAR</t>
  </si>
  <si>
    <t>ABDUL JABBAR ABBASI</t>
  </si>
  <si>
    <t>03323537811</t>
  </si>
  <si>
    <t>02-134222-044</t>
  </si>
  <si>
    <t>MARYAM AYUBI</t>
  </si>
  <si>
    <t>SALAHUDDIN AYUBI</t>
  </si>
  <si>
    <t>03036684396</t>
  </si>
  <si>
    <t>02-134222-045</t>
  </si>
  <si>
    <t>MIRZA MUHAMMAD SOHAIB JAMIL</t>
  </si>
  <si>
    <t>MUHAMMAD JAMIL</t>
  </si>
  <si>
    <t>03042753369</t>
  </si>
  <si>
    <t>02-134222-046</t>
  </si>
  <si>
    <t>MUHAMMAD ZAIN ABDULLAH</t>
  </si>
  <si>
    <t>RAFIQUE AHMED GONDAL</t>
  </si>
  <si>
    <t>03440033332</t>
  </si>
  <si>
    <t>02-134222-047</t>
  </si>
  <si>
    <t>SYEDA SABA KAZMI</t>
  </si>
  <si>
    <t>ASIF RAZA</t>
  </si>
  <si>
    <t>03112616031</t>
  </si>
  <si>
    <t>02-134222-048</t>
  </si>
  <si>
    <t>SAKINA YAMEEN</t>
  </si>
  <si>
    <t>MOHAMMAD YAMEEN</t>
  </si>
  <si>
    <t>03122683505</t>
  </si>
  <si>
    <t>02-134222-050</t>
  </si>
  <si>
    <t>03232502247</t>
  </si>
  <si>
    <t>02-134222-051</t>
  </si>
  <si>
    <t>JAVERIA ASGHAR BUTT</t>
  </si>
  <si>
    <t>MUHAMMAD ASGHAR BUTT</t>
  </si>
  <si>
    <t>03313860905</t>
  </si>
  <si>
    <t>02-134222-052</t>
  </si>
  <si>
    <t>AIMAN YOUSUF</t>
  </si>
  <si>
    <t>03125835023</t>
  </si>
  <si>
    <t>02-134222-053</t>
  </si>
  <si>
    <t>JANEETA MOHSIN</t>
  </si>
  <si>
    <t>MOHSIN MEHBOOB</t>
  </si>
  <si>
    <t>0310-2021321</t>
  </si>
  <si>
    <t>02-134222-054</t>
  </si>
  <si>
    <t>03132656524</t>
  </si>
  <si>
    <t>02-134222-055</t>
  </si>
  <si>
    <t>FAWAZ MUHAMMAD AMIR</t>
  </si>
  <si>
    <t>AMIR HUSSAIN</t>
  </si>
  <si>
    <t>03102729583</t>
  </si>
  <si>
    <t>02-134222-056</t>
  </si>
  <si>
    <t>NAVEEN KHAN</t>
  </si>
  <si>
    <t>KHURRAM ZAMAN KHAN</t>
  </si>
  <si>
    <t>03353465691</t>
  </si>
  <si>
    <t>02-134222-057</t>
  </si>
  <si>
    <t>AISHA RIAZ</t>
  </si>
  <si>
    <t>0307-2885045</t>
  </si>
  <si>
    <t>02-134222-058</t>
  </si>
  <si>
    <t>MOHAMMAD SAAD MUSTAFA</t>
  </si>
  <si>
    <t>03235322258</t>
  </si>
  <si>
    <t>02-134222-059</t>
  </si>
  <si>
    <t>0336-2339026</t>
  </si>
  <si>
    <t>02-134222-060</t>
  </si>
  <si>
    <t>DANIYAL AHMED QURESHI</t>
  </si>
  <si>
    <t>TARIQ MAHMOOD QURESHI</t>
  </si>
  <si>
    <t>03077977065</t>
  </si>
  <si>
    <t>02-134222-061</t>
  </si>
  <si>
    <t>ASGHAR QAMBER RIZVI</t>
  </si>
  <si>
    <t>KAUSAR QAMBER RIZVI</t>
  </si>
  <si>
    <t>03332325456</t>
  </si>
  <si>
    <t>02-134222-062</t>
  </si>
  <si>
    <t>MUHAMMAD GHUFRAN</t>
  </si>
  <si>
    <t>ATA UR REHMAN KHAN</t>
  </si>
  <si>
    <t>0333-2222642</t>
  </si>
  <si>
    <t>02-134222-063</t>
  </si>
  <si>
    <t>MOHSIN AHMED</t>
  </si>
  <si>
    <t>03462822369</t>
  </si>
  <si>
    <t>02-134222-064</t>
  </si>
  <si>
    <t>ZULFIQAR ALI PANHWAR</t>
  </si>
  <si>
    <t>0332-2288285</t>
  </si>
  <si>
    <t>02-134222-065</t>
  </si>
  <si>
    <t>HAFIZ SYED MUHAMMAD ALI</t>
  </si>
  <si>
    <t>SYED AHMED</t>
  </si>
  <si>
    <t>03482100469</t>
  </si>
  <si>
    <t>02-134222-066</t>
  </si>
  <si>
    <t>SIMRA FAISAL</t>
  </si>
  <si>
    <t>MUHAMMAD FAISAL ZAKAI</t>
  </si>
  <si>
    <t>0336-1818634</t>
  </si>
  <si>
    <t>02-134222-068</t>
  </si>
  <si>
    <t>MUHAMMAD SHAFQUAT</t>
  </si>
  <si>
    <t>03313905390</t>
  </si>
  <si>
    <t>02-134222-069</t>
  </si>
  <si>
    <t>SAAD RASHID</t>
  </si>
  <si>
    <t>KASHIF RASHID</t>
  </si>
  <si>
    <t>03355054321</t>
  </si>
  <si>
    <t>02-134222-070</t>
  </si>
  <si>
    <t>SHAMMAS KHAN</t>
  </si>
  <si>
    <t>03112198979</t>
  </si>
  <si>
    <t>02-134222-071</t>
  </si>
  <si>
    <t>RIJA JILANI</t>
  </si>
  <si>
    <t>SHAHID JILANI</t>
  </si>
  <si>
    <t>0300-9282461</t>
  </si>
  <si>
    <t>02-134222-072</t>
  </si>
  <si>
    <t>ABDUR RAFAY</t>
  </si>
  <si>
    <t>03222818718</t>
  </si>
  <si>
    <t>02-134222-073</t>
  </si>
  <si>
    <t>AAQIB MEHMOOD</t>
  </si>
  <si>
    <t>MEHMOOD AKRAM</t>
  </si>
  <si>
    <t>03222818719</t>
  </si>
  <si>
    <t>02-134222-074</t>
  </si>
  <si>
    <t>ALEENA SALMAN</t>
  </si>
  <si>
    <t>03222818720</t>
  </si>
  <si>
    <t>02-134222-075</t>
  </si>
  <si>
    <t>ABDUL WASIQ</t>
  </si>
  <si>
    <t>03222818721</t>
  </si>
  <si>
    <t>02-134222-077</t>
  </si>
  <si>
    <t>ABIHA JAWAID</t>
  </si>
  <si>
    <t>03222818725</t>
  </si>
  <si>
    <t>02-134222-078</t>
  </si>
  <si>
    <t>MUHAMMAD TAHA KHAN</t>
  </si>
  <si>
    <t>MUNSAREM KHAN</t>
  </si>
  <si>
    <t>03222818726</t>
  </si>
  <si>
    <t>02-134222-079</t>
  </si>
  <si>
    <t>MURTAZA AKRAM</t>
  </si>
  <si>
    <t>MANSOOR AKRAM</t>
  </si>
  <si>
    <t>03222818731</t>
  </si>
  <si>
    <t>02-134222-081</t>
  </si>
  <si>
    <t>MUSTAFA NAVED</t>
  </si>
  <si>
    <t>NAVED AKHTAR</t>
  </si>
  <si>
    <t>03222818734</t>
  </si>
  <si>
    <t>02-134222-082</t>
  </si>
  <si>
    <t>FATIMA YASIR</t>
  </si>
  <si>
    <t>YASIR BAIG</t>
  </si>
  <si>
    <t>03222818735</t>
  </si>
  <si>
    <t>02-134222-083</t>
  </si>
  <si>
    <t>TAHA MEHTAB</t>
  </si>
  <si>
    <t>MEHTAB UDDIN</t>
  </si>
  <si>
    <t>03222818736</t>
  </si>
  <si>
    <t>02-134222-085</t>
  </si>
  <si>
    <t>ISMAIL TAHIR</t>
  </si>
  <si>
    <t>TAHIR AHMED</t>
  </si>
  <si>
    <t>03222818738</t>
  </si>
  <si>
    <t>02-134222-086</t>
  </si>
  <si>
    <t>MUHAMMAD SAAD KHAN</t>
  </si>
  <si>
    <t>SHAHZAD ASLAM KHAN</t>
  </si>
  <si>
    <t>03222818739</t>
  </si>
  <si>
    <t>02-134222-087</t>
  </si>
  <si>
    <t>03222818740</t>
  </si>
  <si>
    <t>02-134222-088</t>
  </si>
  <si>
    <t>ATIFA NAWAZ</t>
  </si>
  <si>
    <t>03222818742</t>
  </si>
  <si>
    <t>02-134222-089</t>
  </si>
  <si>
    <t>RAYYAN AHMED KHAN</t>
  </si>
  <si>
    <t>03222818743</t>
  </si>
  <si>
    <t>02-134222-090</t>
  </si>
  <si>
    <t>GULSHAN KUMAR</t>
  </si>
  <si>
    <t>CHANDAN KUMAR</t>
  </si>
  <si>
    <t>03222818744</t>
  </si>
  <si>
    <t>02-134222-091</t>
  </si>
  <si>
    <t>HAFIZ SYED WASIF UL HAQ</t>
  </si>
  <si>
    <t>SYED IKRAMUL HAQ</t>
  </si>
  <si>
    <t>03222818745</t>
  </si>
  <si>
    <t>02-134222-092</t>
  </si>
  <si>
    <t>MUHAMMAD DANISH ALI IMRAN</t>
  </si>
  <si>
    <t>RUSTAM ALI</t>
  </si>
  <si>
    <t>03222818747</t>
  </si>
  <si>
    <t>02-134222-093</t>
  </si>
  <si>
    <t>FAIZAN SALEEM</t>
  </si>
  <si>
    <t>03222818748</t>
  </si>
  <si>
    <t>02-134222-094</t>
  </si>
  <si>
    <t>INSHAL MUNAF</t>
  </si>
  <si>
    <t>MUHAMMAD MUNAF ABDUL RAZZAQ</t>
  </si>
  <si>
    <t>03222818749</t>
  </si>
  <si>
    <t>02-134222-095</t>
  </si>
  <si>
    <t>SYED MUTAHHAR HUSSAIN</t>
  </si>
  <si>
    <t>SYED MUMTAZ HUSSAIN</t>
  </si>
  <si>
    <t>03222818750</t>
  </si>
  <si>
    <t>02-134222-096</t>
  </si>
  <si>
    <t>RAHMA ZAMIR</t>
  </si>
  <si>
    <t>SAHIR ZAMIR</t>
  </si>
  <si>
    <t>03222818751</t>
  </si>
  <si>
    <t>02-134222-097</t>
  </si>
  <si>
    <t>DANIYAL NADEEM</t>
  </si>
  <si>
    <t>03222818752</t>
  </si>
  <si>
    <t>02-134222-099</t>
  </si>
  <si>
    <t>MOHAMMAD ANAS NOOR</t>
  </si>
  <si>
    <t>KASHIF SHEHZAD</t>
  </si>
  <si>
    <t>03222818754</t>
  </si>
  <si>
    <t>02-134222-100</t>
  </si>
  <si>
    <t>SAIM AHMED SIDDIQUI</t>
  </si>
  <si>
    <t>TAHREEM AHMED SIDDIQUI</t>
  </si>
  <si>
    <t>03222818755</t>
  </si>
  <si>
    <t>02-134222-101</t>
  </si>
  <si>
    <t>ABDULLAH MASHOOD JAFRI</t>
  </si>
  <si>
    <t>MANSOOR HASSAN JAFRI</t>
  </si>
  <si>
    <t>03222818756</t>
  </si>
  <si>
    <t>02-134222-102</t>
  </si>
  <si>
    <t>NAHIN FATIMA</t>
  </si>
  <si>
    <t>SYED KAZIM MUSTAFA</t>
  </si>
  <si>
    <t>03222818757</t>
  </si>
  <si>
    <t>02-134222-103</t>
  </si>
  <si>
    <t>MAHA SHAHID</t>
  </si>
  <si>
    <t>MUHAMMAD SHAHID JABBAR</t>
  </si>
  <si>
    <t>03222818758</t>
  </si>
  <si>
    <t>02-134222-104</t>
  </si>
  <si>
    <t>AWAIZ NASIR</t>
  </si>
  <si>
    <t>MUHAMMAD NASIRUDDIN MALLICK</t>
  </si>
  <si>
    <t>03222818759</t>
  </si>
  <si>
    <t>02-134222-105</t>
  </si>
  <si>
    <t>RAHEEL HASAN</t>
  </si>
  <si>
    <t>IRFAN RAZA</t>
  </si>
  <si>
    <t>03222818760</t>
  </si>
  <si>
    <t>02-134222-106</t>
  </si>
  <si>
    <t>MUSFIR ALI</t>
  </si>
  <si>
    <t>ABDUL RASHEED MEMON</t>
  </si>
  <si>
    <t>03222818761</t>
  </si>
  <si>
    <t>02-134222-107</t>
  </si>
  <si>
    <t>TALHA HAIDER</t>
  </si>
  <si>
    <t>MUHAMMAD MUSHTAQ SALEEM</t>
  </si>
  <si>
    <t>03222818762</t>
  </si>
  <si>
    <t>02-134222-108</t>
  </si>
  <si>
    <t>HAFSA KHATTAK</t>
  </si>
  <si>
    <t>SHEHZADA MEHTAB AHMED KHATTAK</t>
  </si>
  <si>
    <t>03222818763</t>
  </si>
  <si>
    <t>02-134222-109</t>
  </si>
  <si>
    <t>HUZAIFA AHMED KHAN</t>
  </si>
  <si>
    <t>03222818764</t>
  </si>
  <si>
    <t>02-134222-110</t>
  </si>
  <si>
    <t>GHULAM HUSSAIN</t>
  </si>
  <si>
    <t>SARFARAZ HUSSAIN</t>
  </si>
  <si>
    <t>03222818765</t>
  </si>
  <si>
    <t>02-134222-111</t>
  </si>
  <si>
    <t>SYED ZAIN UL ABIDEEN</t>
  </si>
  <si>
    <t>SYED NEHAL AHMED</t>
  </si>
  <si>
    <t>03222818766</t>
  </si>
  <si>
    <t>02-134222-113</t>
  </si>
  <si>
    <t>MUHAMMAD ZEESHAN ALTAF</t>
  </si>
  <si>
    <t>02-134222-112</t>
  </si>
  <si>
    <t>SUBHAN AFZAL</t>
  </si>
  <si>
    <t>03222818767</t>
  </si>
  <si>
    <t>02-235222-001</t>
  </si>
  <si>
    <t>MAHNOOR KHALIL</t>
  </si>
  <si>
    <t>03467289893</t>
  </si>
  <si>
    <t>02-235222-002</t>
  </si>
  <si>
    <t>HUMZA ALI KHAN</t>
  </si>
  <si>
    <t>MUHAMMAD ALI KHAN</t>
  </si>
  <si>
    <t>03363754273</t>
  </si>
  <si>
    <t>02-235222-003</t>
  </si>
  <si>
    <t>HASSAN ARSHAD</t>
  </si>
  <si>
    <t>ARSHAD MAHMOOD</t>
  </si>
  <si>
    <t>03335431131</t>
  </si>
  <si>
    <t>02-235222-004</t>
  </si>
  <si>
    <t>03122212226</t>
  </si>
  <si>
    <t>02-235222-008</t>
  </si>
  <si>
    <t>AREEBA HASAN</t>
  </si>
  <si>
    <t>SYED MUMTAZ HUSSAIN ZAIDI</t>
  </si>
  <si>
    <t>03333089517</t>
  </si>
  <si>
    <t>02-235222-009</t>
  </si>
  <si>
    <t>MISBAH GUL</t>
  </si>
  <si>
    <t>03408383292</t>
  </si>
  <si>
    <t>02-235222-010</t>
  </si>
  <si>
    <t>MUHAMMAD ABU BAKAR</t>
  </si>
  <si>
    <t>03317537497</t>
  </si>
  <si>
    <t>02-235222-011</t>
  </si>
  <si>
    <t>SHAMIR ALI</t>
  </si>
  <si>
    <t>03082611198</t>
  </si>
  <si>
    <t>02-235222-012</t>
  </si>
  <si>
    <t>AHMED SUHAIB SIDDIQUI</t>
  </si>
  <si>
    <t>+923082870094</t>
  </si>
  <si>
    <t>02-235222-013</t>
  </si>
  <si>
    <t>MUHAMMAD KAIF</t>
  </si>
  <si>
    <t>03312505536</t>
  </si>
  <si>
    <t>02-235222-014</t>
  </si>
  <si>
    <t>HASSAN RASIF</t>
  </si>
  <si>
    <t>RASIF MEHMOOD</t>
  </si>
  <si>
    <t>03341667763</t>
  </si>
  <si>
    <t>02-235222-015</t>
  </si>
  <si>
    <t>MANAHIL BINTE ALAM</t>
  </si>
  <si>
    <t>ALAM GUL YOUSAF ZAI</t>
  </si>
  <si>
    <t>03022135921</t>
  </si>
  <si>
    <t>02-235222-018</t>
  </si>
  <si>
    <t>MUHAMMAD INAYAT AHEER</t>
  </si>
  <si>
    <t>03335468891</t>
  </si>
  <si>
    <t>02-235222-019</t>
  </si>
  <si>
    <t>SABAHAT JADOON</t>
  </si>
  <si>
    <t>MUHAMMAD SAEED KHAN</t>
  </si>
  <si>
    <t>0344-3980551</t>
  </si>
  <si>
    <t>02-235222-020</t>
  </si>
  <si>
    <t>HASSAN AZEEM</t>
  </si>
  <si>
    <t>AZEEM SARWAR</t>
  </si>
  <si>
    <t>03342934784</t>
  </si>
  <si>
    <t>02-235222-022</t>
  </si>
  <si>
    <t>ZONISH AHMED</t>
  </si>
  <si>
    <t>03076647486</t>
  </si>
  <si>
    <t>02-235222-026</t>
  </si>
  <si>
    <t>MUHAMMAD WASIF ILLAHI</t>
  </si>
  <si>
    <t>FAZAL ILLAHI MEMON</t>
  </si>
  <si>
    <t>03102700980</t>
  </si>
  <si>
    <t>02-235222-027</t>
  </si>
  <si>
    <t>DAWOOD WASEEM</t>
  </si>
  <si>
    <t>03462689809</t>
  </si>
  <si>
    <t>02-235222-028</t>
  </si>
  <si>
    <t>03022375012</t>
  </si>
  <si>
    <t>02-235222-031</t>
  </si>
  <si>
    <t>LAIBA AFTAB</t>
  </si>
  <si>
    <t>03072683070</t>
  </si>
  <si>
    <t>02-235222-032</t>
  </si>
  <si>
    <t>JUNAID ARIF FAROOQUI</t>
  </si>
  <si>
    <t>ARIF HUSSAIN FAROOQUI</t>
  </si>
  <si>
    <t>03312233140</t>
  </si>
  <si>
    <t>02-235222-033</t>
  </si>
  <si>
    <t>HUZAIFA SIDDIQUI</t>
  </si>
  <si>
    <t>ATTA UL HAQ SIDDIQUI</t>
  </si>
  <si>
    <t>03312233141</t>
  </si>
  <si>
    <t>02-235222-034</t>
  </si>
  <si>
    <t>BILAL MASROOR AHMED</t>
  </si>
  <si>
    <t>03312233142</t>
  </si>
  <si>
    <t>02-235222-036</t>
  </si>
  <si>
    <t>HAFSA NOUMAN SIDDIQUI</t>
  </si>
  <si>
    <t>NOUMAN ZUBAIR</t>
  </si>
  <si>
    <t>03312233144</t>
  </si>
  <si>
    <t>02-235222-037</t>
  </si>
  <si>
    <t>HASSAAN NOMAN</t>
  </si>
  <si>
    <t>NOMAN HAROON</t>
  </si>
  <si>
    <t>03312233145</t>
  </si>
  <si>
    <t>02-235222-038</t>
  </si>
  <si>
    <t>SANA ZEHRA</t>
  </si>
  <si>
    <t>SYED WASEEM UL HASSAN ABIDI</t>
  </si>
  <si>
    <t>03312233146</t>
  </si>
  <si>
    <t>02-235222-039</t>
  </si>
  <si>
    <t>ABDUL SAMIR</t>
  </si>
  <si>
    <t>03312233147</t>
  </si>
  <si>
    <t>02-235222-042</t>
  </si>
  <si>
    <t>MUHAMMAD ALI AMJAD</t>
  </si>
  <si>
    <t>MUHAMMAD AMJAD</t>
  </si>
  <si>
    <t>03312233154</t>
  </si>
  <si>
    <t>02-235222-043</t>
  </si>
  <si>
    <t>MUHAMMAD JAMAL RAZA</t>
  </si>
  <si>
    <t>03312233155</t>
  </si>
  <si>
    <t>02-235222-044</t>
  </si>
  <si>
    <t>MUHAMMAD YAMAAN ALTAF</t>
  </si>
  <si>
    <t>ALTAF RASHEED</t>
  </si>
  <si>
    <t>03312233156</t>
  </si>
  <si>
    <t>02-235222-046</t>
  </si>
  <si>
    <t>MUHAMMAD ARSALAN</t>
  </si>
  <si>
    <t>MUHAMAAD SIDDIQUE</t>
  </si>
  <si>
    <t>03312233158</t>
  </si>
  <si>
    <t>02-235222-047</t>
  </si>
  <si>
    <t>MUHAMMAD ADNAN TANOLI</t>
  </si>
  <si>
    <t>ATTA MUHAMMAD TANOLI</t>
  </si>
  <si>
    <t>03312233159</t>
  </si>
  <si>
    <t>02-235222-048</t>
  </si>
  <si>
    <t>03312233160</t>
  </si>
  <si>
    <t>02-235222-049</t>
  </si>
  <si>
    <t>EMAN FATIMA</t>
  </si>
  <si>
    <t>03312233161</t>
  </si>
  <si>
    <t>02-235222-051</t>
  </si>
  <si>
    <t>FARDEEN AHMED</t>
  </si>
  <si>
    <t>AFTAB AHMED SHAIKH</t>
  </si>
  <si>
    <t>03312233163</t>
  </si>
  <si>
    <t>02-134221-001</t>
  </si>
  <si>
    <t>AHMED HASSAN</t>
  </si>
  <si>
    <t>03222411830</t>
  </si>
  <si>
    <t>02-134221-003</t>
  </si>
  <si>
    <t>SYED AHMED ALI HASHMI</t>
  </si>
  <si>
    <t>SYED MEHMOOD ALI HASHMI</t>
  </si>
  <si>
    <t>02-134221-004</t>
  </si>
  <si>
    <t>UJALA WASIL</t>
  </si>
  <si>
    <t>WASIL KARIM</t>
  </si>
  <si>
    <t>02-134221-005</t>
  </si>
  <si>
    <t>HASSAN MANSOOR</t>
  </si>
  <si>
    <t>MANSOOR ZEESHAN</t>
  </si>
  <si>
    <t>02-134221-006</t>
  </si>
  <si>
    <t>SHUJAAT HUSSAIN</t>
  </si>
  <si>
    <t>MUHAMMAD HUSSAIN SUFI</t>
  </si>
  <si>
    <t>02-134221-007</t>
  </si>
  <si>
    <t>MUHAMMAD UMER BAHADUR KHAN</t>
  </si>
  <si>
    <t>AMIR BAHADUR KHAN</t>
  </si>
  <si>
    <t>03112424995</t>
  </si>
  <si>
    <t>02-134221-008</t>
  </si>
  <si>
    <t>REHAN ZAFAR</t>
  </si>
  <si>
    <t>02-134221-009</t>
  </si>
  <si>
    <t>03008908903</t>
  </si>
  <si>
    <t>02-134221-010</t>
  </si>
  <si>
    <t>HARIS JAVED</t>
  </si>
  <si>
    <t>02-134221-011</t>
  </si>
  <si>
    <t>SHAIKH YASA</t>
  </si>
  <si>
    <t>FAHEEM UDDIN</t>
  </si>
  <si>
    <t>02-134221-012</t>
  </si>
  <si>
    <t>SAREENA MUHAMMAD SHAHID</t>
  </si>
  <si>
    <t>02-134221-013</t>
  </si>
  <si>
    <t>MUHAMMAD ADEEL SHARIFF</t>
  </si>
  <si>
    <t>MUHAMMAD NADEEM SHARIFF</t>
  </si>
  <si>
    <t>02-134221-014</t>
  </si>
  <si>
    <t>HAMZA AHMED SIDDIQUI</t>
  </si>
  <si>
    <t>WASEEM AHMED SIDDIQUI</t>
  </si>
  <si>
    <t>02-134221-015</t>
  </si>
  <si>
    <t>ALISHBA</t>
  </si>
  <si>
    <t>02-134221-016</t>
  </si>
  <si>
    <t>HAMZA AHMED</t>
  </si>
  <si>
    <t>IJAZ AHMED</t>
  </si>
  <si>
    <t>02-134221-017</t>
  </si>
  <si>
    <t>MUHAMMAD FAIZ TANVEER</t>
  </si>
  <si>
    <t>02-134221-018</t>
  </si>
  <si>
    <t>HUZAIFA REHAN</t>
  </si>
  <si>
    <t>02-134221-019</t>
  </si>
  <si>
    <t>MAHIRA</t>
  </si>
  <si>
    <t>02-134221-021</t>
  </si>
  <si>
    <t>AQSA TARIQ</t>
  </si>
  <si>
    <t>02-134221-022</t>
  </si>
  <si>
    <t>MUBARRA SHAZIA</t>
  </si>
  <si>
    <t>02-134221-023</t>
  </si>
  <si>
    <t>MUHAMMAD ABDULLAH KHAN</t>
  </si>
  <si>
    <t>MUHAMMAD SAJID KHAN</t>
  </si>
  <si>
    <t>02-134221-024</t>
  </si>
  <si>
    <t>MUHAMMAD AQEEL AHMED</t>
  </si>
  <si>
    <t>02-134221-025</t>
  </si>
  <si>
    <t>SYED SOHAIL ABBAS MOSVI</t>
  </si>
  <si>
    <t>SYED MEER ABBAS</t>
  </si>
  <si>
    <t>03331270425</t>
  </si>
  <si>
    <t>02-134221-026</t>
  </si>
  <si>
    <t>MUHAMMAD WASSAM MUNEEB</t>
  </si>
  <si>
    <t>RAJA ALLAH DITTA</t>
  </si>
  <si>
    <t>02-134221-027</t>
  </si>
  <si>
    <t>WARISHA MASROOR KHAN</t>
  </si>
  <si>
    <t>MASROOR MAQSOOD KHAN</t>
  </si>
  <si>
    <t>02-134221-028</t>
  </si>
  <si>
    <t>MUSKAAN ADIL</t>
  </si>
  <si>
    <t>ADIL RAIS</t>
  </si>
  <si>
    <t>02-134221-029</t>
  </si>
  <si>
    <t>ROMAISA NAUSHAD</t>
  </si>
  <si>
    <t>NAUSHAD AYUB</t>
  </si>
  <si>
    <t>02-134221-030</t>
  </si>
  <si>
    <t>NIMRA RASHID</t>
  </si>
  <si>
    <t>02-134221-031</t>
  </si>
  <si>
    <t>QURRAT UL AIN BURHAN</t>
  </si>
  <si>
    <t>BURHAN UDDIN</t>
  </si>
  <si>
    <t>02-134221-032</t>
  </si>
  <si>
    <t>MUHAMMAD AREEB ALI</t>
  </si>
  <si>
    <t>MUHAMMAD ASIF ALI</t>
  </si>
  <si>
    <t>02-134221-033</t>
  </si>
  <si>
    <t>RANA ABDULLAH HASSAN</t>
  </si>
  <si>
    <t>RANA ABDUL LATIF KHAN</t>
  </si>
  <si>
    <t>02-134221-034</t>
  </si>
  <si>
    <t>MUHAMMAD HADI MANSOOR</t>
  </si>
  <si>
    <t>ARIF MANSOOR</t>
  </si>
  <si>
    <t>02-134221-035</t>
  </si>
  <si>
    <t>HATIM HAIDER ALI</t>
  </si>
  <si>
    <t>HAIDER ALI</t>
  </si>
  <si>
    <t>02-134221-036</t>
  </si>
  <si>
    <t>MARIUM KHAN</t>
  </si>
  <si>
    <t>MUHAMMAD MOBIN ARIF KHAN</t>
  </si>
  <si>
    <t>02-134221-037</t>
  </si>
  <si>
    <t>SYED MUHAMMAD SABIH</t>
  </si>
  <si>
    <t>SYED MUHAMMAD YOUNUS</t>
  </si>
  <si>
    <t>03363017833</t>
  </si>
  <si>
    <t>02-134221-038</t>
  </si>
  <si>
    <t>SALEH MUHAMMAD</t>
  </si>
  <si>
    <t>MUHAMMAD ADNAN KHAN</t>
  </si>
  <si>
    <t>02-134221-039</t>
  </si>
  <si>
    <t>AYESHA MUGHAL</t>
  </si>
  <si>
    <t>NISAR AHMED KHAN MUGHAL</t>
  </si>
  <si>
    <t>02-134221-041</t>
  </si>
  <si>
    <t>MUHAMMAD HARIS BASHIR</t>
  </si>
  <si>
    <t>ALLAH RAKHA</t>
  </si>
  <si>
    <t>02-134221-042</t>
  </si>
  <si>
    <t>MUHAMMAD EHTESHAM AURANGZEB</t>
  </si>
  <si>
    <t>AURANGZEB AHSAN QUADRI</t>
  </si>
  <si>
    <t>02-134221-043</t>
  </si>
  <si>
    <t>RAYYAN SAJID</t>
  </si>
  <si>
    <t>SAJID MIRZA</t>
  </si>
  <si>
    <t>02-134221-044</t>
  </si>
  <si>
    <t>MINAHIL FATIMA</t>
  </si>
  <si>
    <t>SYED WASIM ULLAH</t>
  </si>
  <si>
    <t>02-134221-045</t>
  </si>
  <si>
    <t>MUHAMMAD ISAM</t>
  </si>
  <si>
    <t>MUHAMMAD KAMLEEN</t>
  </si>
  <si>
    <t>02-134221-046</t>
  </si>
  <si>
    <t>ASRA ARSHAD</t>
  </si>
  <si>
    <t>02-134221-047</t>
  </si>
  <si>
    <t>SAWERA RAZA JAFFRI</t>
  </si>
  <si>
    <t>02-134221-048</t>
  </si>
  <si>
    <t>ASAD RIAZ</t>
  </si>
  <si>
    <t>02-134221-049</t>
  </si>
  <si>
    <t>MUHAMMAD IRTAZA AZEEM</t>
  </si>
  <si>
    <t>FAZAL AZEEM</t>
  </si>
  <si>
    <t>03158173978</t>
  </si>
  <si>
    <t>02-134221-050</t>
  </si>
  <si>
    <t>HAMZA SHAHID</t>
  </si>
  <si>
    <t>SHAHID BIN FAIZ</t>
  </si>
  <si>
    <t>02-134221-051</t>
  </si>
  <si>
    <t>FAISAL KHAN</t>
  </si>
  <si>
    <t>MUSHTAQUE AHMED</t>
  </si>
  <si>
    <t>02-134221-052</t>
  </si>
  <si>
    <t>MUHAMMAD TALAL ARSHAD</t>
  </si>
  <si>
    <t>ARSHAD MUNIR BHATTI</t>
  </si>
  <si>
    <t>02-134221-053</t>
  </si>
  <si>
    <t>MUHAMMAD UZAIR KHAN</t>
  </si>
  <si>
    <t>SHAKIR KHAN</t>
  </si>
  <si>
    <t>02-134221-054</t>
  </si>
  <si>
    <t>JAHANZAIB ALI</t>
  </si>
  <si>
    <t>NOOR MUHAMMAD KHAWAJA</t>
  </si>
  <si>
    <t>02-134221-055</t>
  </si>
  <si>
    <t>ZOHAIR HARIS</t>
  </si>
  <si>
    <t>02-134221-056</t>
  </si>
  <si>
    <t>SAAD BIN SHOAIB HAI</t>
  </si>
  <si>
    <t>MOHAMMAD SHOAIB UL HAI</t>
  </si>
  <si>
    <t>02-134221-057</t>
  </si>
  <si>
    <t>ZAINAB RAUF</t>
  </si>
  <si>
    <t>MUHAMMAD RAUF</t>
  </si>
  <si>
    <t>02-134221-058</t>
  </si>
  <si>
    <t>GHULAM HABIB</t>
  </si>
  <si>
    <t>GHULAM YAHYA</t>
  </si>
  <si>
    <t>02-134221-059</t>
  </si>
  <si>
    <t>SHAHJAHAN KHAN</t>
  </si>
  <si>
    <t>02-134221-060</t>
  </si>
  <si>
    <t>ZAHRA BATOOL</t>
  </si>
  <si>
    <t>ABDUL QADEER SOOMRO</t>
  </si>
  <si>
    <t>02-134221-061</t>
  </si>
  <si>
    <t>02-134221-062</t>
  </si>
  <si>
    <t>ARHAM RAZA ALI</t>
  </si>
  <si>
    <t>02-134221-063</t>
  </si>
  <si>
    <t>02-134221-064</t>
  </si>
  <si>
    <t>ZOBIA GUL</t>
  </si>
  <si>
    <t>GUL MUHAMMAD</t>
  </si>
  <si>
    <t>02-134221-065</t>
  </si>
  <si>
    <t>AMNA RAMZAN</t>
  </si>
  <si>
    <t>02-134221-066</t>
  </si>
  <si>
    <t>ABDUR REHMAN FAROOQUI</t>
  </si>
  <si>
    <t>ANWER UR REHMAN SHAH</t>
  </si>
  <si>
    <t>02-134221-068</t>
  </si>
  <si>
    <t>EMAD TARIQ</t>
  </si>
  <si>
    <t>02-134221-069</t>
  </si>
  <si>
    <t>RAO MUHAMMAD TARIQ</t>
  </si>
  <si>
    <t>02-134221-070</t>
  </si>
  <si>
    <t>ZAINAB JABEEN</t>
  </si>
  <si>
    <t>REHMATULLAH</t>
  </si>
  <si>
    <t>02-134221-071</t>
  </si>
  <si>
    <t>02-134221-072</t>
  </si>
  <si>
    <t>MUHAMMAD UZAIR FAISAL</t>
  </si>
  <si>
    <t>MUHAMMAD FAISAL KHALEEQUE</t>
  </si>
  <si>
    <t>02-134221-073</t>
  </si>
  <si>
    <t>ASHHAD KHAN</t>
  </si>
  <si>
    <t>ABDUL BASEER KHAN</t>
  </si>
  <si>
    <t>02-134221-074</t>
  </si>
  <si>
    <t>MUHAMMAD SHAHEER AHMED</t>
  </si>
  <si>
    <t>MUHAMMAD AHMED CHISHTY</t>
  </si>
  <si>
    <t>02-134221-075</t>
  </si>
  <si>
    <t>RANA SHAHMEER ALI</t>
  </si>
  <si>
    <t>RANA TASLEEM AKHTAR</t>
  </si>
  <si>
    <t>02-134221-077</t>
  </si>
  <si>
    <t>AMMARAH ALI</t>
  </si>
  <si>
    <t>SYED ARIF ALI</t>
  </si>
  <si>
    <t>02-134221-078</t>
  </si>
  <si>
    <t>ALEENA KHALIL</t>
  </si>
  <si>
    <t>02-134221-079</t>
  </si>
  <si>
    <t>HASEEBA SALEEM</t>
  </si>
  <si>
    <t>MUHAMMAD SALEEM IQBAL</t>
  </si>
  <si>
    <t>02-134221-080</t>
  </si>
  <si>
    <t>MUHAMMAD SAHL BIN ASIM</t>
  </si>
  <si>
    <t>MUHAMMAD ASIM BIN FARID</t>
  </si>
  <si>
    <t>03222818732</t>
  </si>
  <si>
    <t>02-134221-081</t>
  </si>
  <si>
    <t>MAHAM SIDDIQUI</t>
  </si>
  <si>
    <t>MUHAMMAD AMAN SIDDIQUI</t>
  </si>
  <si>
    <t>02-134221-082</t>
  </si>
  <si>
    <t>MUHAMMAD AHSAN NAEEM</t>
  </si>
  <si>
    <t>02-134221-083</t>
  </si>
  <si>
    <t>MUHAMMAD FAIZAN RAZA</t>
  </si>
  <si>
    <t>MUNIR AHMED NAYYAR</t>
  </si>
  <si>
    <t>02-134221-084</t>
  </si>
  <si>
    <t>AMMAD HAMEED</t>
  </si>
  <si>
    <t>03222818737</t>
  </si>
  <si>
    <t>02-134221-085</t>
  </si>
  <si>
    <t>KHADEEJAH RIAZ</t>
  </si>
  <si>
    <t>02-134221-086</t>
  </si>
  <si>
    <t>SYED SHAHZAIB UDDIN</t>
  </si>
  <si>
    <t>SYED SHAMIM UDDIN</t>
  </si>
  <si>
    <t>02-134221-087</t>
  </si>
  <si>
    <t>SHAHWAIZ SATTAR</t>
  </si>
  <si>
    <t>02-134221-088</t>
  </si>
  <si>
    <t>SOHA ATHER</t>
  </si>
  <si>
    <t>02-134221-089</t>
  </si>
  <si>
    <t>RABIA ASIF</t>
  </si>
  <si>
    <t>ASIF HUSSAIN</t>
  </si>
  <si>
    <t>02-134221-090</t>
  </si>
  <si>
    <t>SOFIA HAIDER</t>
  </si>
  <si>
    <t>IMTIAZ HAIDER</t>
  </si>
  <si>
    <t>02-134221-091</t>
  </si>
  <si>
    <t>SYEDA LAIBA REHMAN</t>
  </si>
  <si>
    <t>SYED INAM UR REHMAN</t>
  </si>
  <si>
    <t>02-134221-092</t>
  </si>
  <si>
    <t>02-134221-093</t>
  </si>
  <si>
    <t>SYED ASKARI ABBAS ZAIDI</t>
  </si>
  <si>
    <t>SYED MUZAFFAR ABBAS ZAIDI</t>
  </si>
  <si>
    <t>02-134221-094</t>
  </si>
  <si>
    <t>MUHAMMAD BILAL IQBAL</t>
  </si>
  <si>
    <t>02-134221-095</t>
  </si>
  <si>
    <t>TOOBA AREEJ</t>
  </si>
  <si>
    <t>QADEER AHMED SATTI</t>
  </si>
  <si>
    <t>02-134221-096</t>
  </si>
  <si>
    <t>UZAIR HUSSAIN AKHTAR</t>
  </si>
  <si>
    <t>TAJAMAL HUSSAIN AKHTAR</t>
  </si>
  <si>
    <t>02-134221-097</t>
  </si>
  <si>
    <t>MUHAMMAD HAMZA NAWAZ</t>
  </si>
  <si>
    <t>02-134221-098</t>
  </si>
  <si>
    <t>MUHAMMAD YAHYA MEMON</t>
  </si>
  <si>
    <t>03222818753</t>
  </si>
  <si>
    <t>02-134221-099</t>
  </si>
  <si>
    <t>JAVERIA SALEEM</t>
  </si>
  <si>
    <t>02-134221-100</t>
  </si>
  <si>
    <t>ZARA ARIF</t>
  </si>
  <si>
    <t>ARIF JAMEEL</t>
  </si>
  <si>
    <t>02-134221-101</t>
  </si>
  <si>
    <t>HANIA KHAN</t>
  </si>
  <si>
    <t>ZAFAR HASAN KHAN</t>
  </si>
  <si>
    <t>02-134221-102</t>
  </si>
  <si>
    <t>HAMZA HAMEED</t>
  </si>
  <si>
    <t>02-134221-103</t>
  </si>
  <si>
    <t>SHAHNAWAZ</t>
  </si>
  <si>
    <t>AQEEL ABBAS</t>
  </si>
  <si>
    <t>02-134221-104</t>
  </si>
  <si>
    <t>MUHAMMAD FAIEZ KHAN</t>
  </si>
  <si>
    <t>MUHAMMAD AZEEM</t>
  </si>
  <si>
    <t>02-134221-105</t>
  </si>
  <si>
    <t>AHMER AFTAB</t>
  </si>
  <si>
    <t>AFTAB ALI</t>
  </si>
  <si>
    <t>02-235221-001</t>
  </si>
  <si>
    <t>ESHA ZAFAR</t>
  </si>
  <si>
    <t>ZAFAR ALI</t>
  </si>
  <si>
    <t>02-235221-002</t>
  </si>
  <si>
    <t>ZARA SHAHZADI</t>
  </si>
  <si>
    <t>FAZAL E RAZIK</t>
  </si>
  <si>
    <t>02-235221-003</t>
  </si>
  <si>
    <t>AHSAN HABIB</t>
  </si>
  <si>
    <t>02-235221-004</t>
  </si>
  <si>
    <t>ALISHBA SHEHZAD</t>
  </si>
  <si>
    <t>SHEHZAD AHMED</t>
  </si>
  <si>
    <t>02-235221-006</t>
  </si>
  <si>
    <t>MUAHMMAD WALEED MUSHTAQ</t>
  </si>
  <si>
    <t>0345-2369002</t>
  </si>
  <si>
    <t>02-235221-007</t>
  </si>
  <si>
    <t>ANUSHA MIRZA</t>
  </si>
  <si>
    <t>MUBEEN MIRZA</t>
  </si>
  <si>
    <t>0336-2321843</t>
  </si>
  <si>
    <t>02-235221-008</t>
  </si>
  <si>
    <t>SYED JAWAD UDDIN</t>
  </si>
  <si>
    <t>SYED NIZAM UDDIN</t>
  </si>
  <si>
    <t>02-235221-009</t>
  </si>
  <si>
    <t>02-235221-010</t>
  </si>
  <si>
    <t>MADEEHA</t>
  </si>
  <si>
    <t>02-235221-011</t>
  </si>
  <si>
    <t>ABDULLAH BIN ZUBAIR</t>
  </si>
  <si>
    <t>ZUBAIR AHMED</t>
  </si>
  <si>
    <t>02-235221-012</t>
  </si>
  <si>
    <t>WASIF HASSAN NIAZI</t>
  </si>
  <si>
    <t>FAREED UDDIN AHMED ABDULLAH NIAZI</t>
  </si>
  <si>
    <t>02-235221-013</t>
  </si>
  <si>
    <t>MUHAMMAD KHUBAIB</t>
  </si>
  <si>
    <t>02-235221-015</t>
  </si>
  <si>
    <t>ABID HUSSAIN</t>
  </si>
  <si>
    <t>02-235221-016</t>
  </si>
  <si>
    <t>MUHAMMAD SHARJEEL SIDDIQUI</t>
  </si>
  <si>
    <t>SHAKEEL MUHAMMAD</t>
  </si>
  <si>
    <t>03455333384</t>
  </si>
  <si>
    <t>02-235221-017</t>
  </si>
  <si>
    <t>03470532991</t>
  </si>
  <si>
    <t>02-235221-018</t>
  </si>
  <si>
    <t>IRMA KALEEM</t>
  </si>
  <si>
    <t>KALEEM AHMED</t>
  </si>
  <si>
    <t>02-235221-019</t>
  </si>
  <si>
    <t>MUHAMMAD ASIM KHAN</t>
  </si>
  <si>
    <t>AZEEM GUL</t>
  </si>
  <si>
    <t>02-235221-020</t>
  </si>
  <si>
    <t>02-235221-021</t>
  </si>
  <si>
    <t>MUHAMMAD UMER KHAN</t>
  </si>
  <si>
    <t>MUHAMMAD FAROOQ KHAN</t>
  </si>
  <si>
    <t>03342087986</t>
  </si>
  <si>
    <t>02-235221-022</t>
  </si>
  <si>
    <t>IBRAR ULLAH</t>
  </si>
  <si>
    <t>INAYAT ULLAH</t>
  </si>
  <si>
    <t>02-235221-023</t>
  </si>
  <si>
    <t>03343397553</t>
  </si>
  <si>
    <t>02-235221-024</t>
  </si>
  <si>
    <t>ARJAN KUMAR</t>
  </si>
  <si>
    <t>NARAIN</t>
  </si>
  <si>
    <t>03158568780</t>
  </si>
  <si>
    <t>02-235221-026</t>
  </si>
  <si>
    <t>WAJAHAT RASOOL</t>
  </si>
  <si>
    <t>RASOOL BUX BOHIO</t>
  </si>
  <si>
    <t>02-235221-027</t>
  </si>
  <si>
    <t>HANIA ASIF</t>
  </si>
  <si>
    <t>SYED ASIF HUSSAIN</t>
  </si>
  <si>
    <t>02-235221-028</t>
  </si>
  <si>
    <t>AWAIS TAHIR</t>
  </si>
  <si>
    <t>TAHIR RASHID</t>
  </si>
  <si>
    <t>02-235221-029</t>
  </si>
  <si>
    <t>RAZA ALI KHAN</t>
  </si>
  <si>
    <t>MUSTAFA ALI KHAN</t>
  </si>
  <si>
    <t>03443433840</t>
  </si>
  <si>
    <t>02-235221-030</t>
  </si>
  <si>
    <t>SYED HAMZA HUSSAIN SHAH</t>
  </si>
  <si>
    <t>DILDAR HUSSAIN SHAH</t>
  </si>
  <si>
    <t>03341283825</t>
  </si>
  <si>
    <t>02-235221-031</t>
  </si>
  <si>
    <t>SYED QAISAR ABBAS</t>
  </si>
  <si>
    <t>SAIF ULLAH SHAH</t>
  </si>
  <si>
    <t>02-235221-032</t>
  </si>
  <si>
    <t>SARA TARIQ</t>
  </si>
  <si>
    <t>TARIQ ALI AWAN</t>
  </si>
  <si>
    <t>02-235221-033</t>
  </si>
  <si>
    <t>02-235221-034</t>
  </si>
  <si>
    <t>HAMZA NAEEM</t>
  </si>
  <si>
    <t>02-235221-035</t>
  </si>
  <si>
    <t>03312233143</t>
  </si>
  <si>
    <t>02-235221-036</t>
  </si>
  <si>
    <t>AQEEL ARIF NOMANI</t>
  </si>
  <si>
    <t>MUHAMMAD ARIF NOMANI</t>
  </si>
  <si>
    <t>02-235221-037</t>
  </si>
  <si>
    <t>MUHAMMAD HUZAIFA ALI</t>
  </si>
  <si>
    <t>02-235221-038</t>
  </si>
  <si>
    <t>RIDA ALAM</t>
  </si>
  <si>
    <t>AFTAB ALAM</t>
  </si>
  <si>
    <t>02-235221-039</t>
  </si>
  <si>
    <t>MUHAMMAD MEHTAB ALAM FARIDI</t>
  </si>
  <si>
    <t>MUHAMMAD AFTAB ALAM</t>
  </si>
  <si>
    <t>02-235221-040</t>
  </si>
  <si>
    <t>SAIM AMIR</t>
  </si>
  <si>
    <t>03312233149</t>
  </si>
  <si>
    <t>02-235221-041</t>
  </si>
  <si>
    <t>MUHAMMAD HUSSNAIN KHALID</t>
  </si>
  <si>
    <t>03312233150</t>
  </si>
  <si>
    <t>02-235221-042</t>
  </si>
  <si>
    <t>IRSA NAZIR</t>
  </si>
  <si>
    <t>02-235221-043</t>
  </si>
  <si>
    <t>AITZAZ AHMED</t>
  </si>
  <si>
    <t>FAYAZ AHMED</t>
  </si>
  <si>
    <t>02-235221-044</t>
  </si>
  <si>
    <t>02-235221-045</t>
  </si>
  <si>
    <t>MINAHIL SHAIKH</t>
  </si>
  <si>
    <t>AIJAZ AHMED</t>
  </si>
  <si>
    <t>03312233157</t>
  </si>
  <si>
    <t>BS(Artificial Intelligence) - (Spring 2022 - Fall 2025)</t>
  </si>
  <si>
    <t>02-136221-001</t>
  </si>
  <si>
    <t>NOOR UL AIEN</t>
  </si>
  <si>
    <t>02-136221-002</t>
  </si>
  <si>
    <t>JAWERIA ATIF</t>
  </si>
  <si>
    <t>ATIF AHMED KHAN</t>
  </si>
  <si>
    <t>02-136221-003</t>
  </si>
  <si>
    <t>MINAHAL RANA</t>
  </si>
  <si>
    <t>BABAR RANA</t>
  </si>
  <si>
    <t>02-136221-004</t>
  </si>
  <si>
    <t>MUHAMMAD HUMAIS ASLAM</t>
  </si>
  <si>
    <t>02-136221-005</t>
  </si>
  <si>
    <t>ALISHBA MEHBOOB</t>
  </si>
  <si>
    <t>TALLAT MEHBOOB BHATTI</t>
  </si>
  <si>
    <t>02-136221-006</t>
  </si>
  <si>
    <t>MUNEEB HASSAN</t>
  </si>
  <si>
    <t>02-136221-007</t>
  </si>
  <si>
    <t>ALIZEH QADIR SIDDIQUI</t>
  </si>
  <si>
    <t>ABDUL QADIR SIDDIQUI</t>
  </si>
  <si>
    <t>02-136221-008</t>
  </si>
  <si>
    <t>MUMDOHA KHALID</t>
  </si>
  <si>
    <t>KHALID MASOOD</t>
  </si>
  <si>
    <t>03120217223</t>
  </si>
  <si>
    <t>02-136221-009</t>
  </si>
  <si>
    <t>03040223135</t>
  </si>
  <si>
    <t>02-136221-010</t>
  </si>
  <si>
    <t>MOHAMMAD ZAKRIA</t>
  </si>
  <si>
    <t>03072229099</t>
  </si>
  <si>
    <t>02-136221-011</t>
  </si>
  <si>
    <t>MUHAMMAD ALI SAIM</t>
  </si>
  <si>
    <t>SAJID MEHMODO</t>
  </si>
  <si>
    <t>02-136221-012</t>
  </si>
  <si>
    <t>TAYYAB ASIM</t>
  </si>
  <si>
    <t>03368923461</t>
  </si>
  <si>
    <t>02-136221-013</t>
  </si>
  <si>
    <t>HUDA BATOOL</t>
  </si>
  <si>
    <t>SYED MUHAMMAD MAZHER HUSSAIN</t>
  </si>
  <si>
    <t>02-136221-014</t>
  </si>
  <si>
    <t>SABTAIN ALI</t>
  </si>
  <si>
    <t>SAQLAIN MAJEED</t>
  </si>
  <si>
    <t>03353863237</t>
  </si>
  <si>
    <t>02-136221-015</t>
  </si>
  <si>
    <t>ABDUS SAMI</t>
  </si>
  <si>
    <t>02-136221-016</t>
  </si>
  <si>
    <t>MUHAMMAD HAIDER RAZA</t>
  </si>
  <si>
    <t>MUHAMMAD ALI ZAFAR</t>
  </si>
  <si>
    <t>02-136221-017</t>
  </si>
  <si>
    <t>RIDA RIAZ</t>
  </si>
  <si>
    <t>02-136221-018</t>
  </si>
  <si>
    <t>MUHAMMAD SHAYAN</t>
  </si>
  <si>
    <t>SULEMAN</t>
  </si>
  <si>
    <t>02-136221-019</t>
  </si>
  <si>
    <t>FASIH AHMED</t>
  </si>
  <si>
    <t>02-136221-020</t>
  </si>
  <si>
    <t>HAMZA REHAN MUGHAL</t>
  </si>
  <si>
    <t>REHAN AHMED MUGHAL</t>
  </si>
  <si>
    <t>02-136221-021</t>
  </si>
  <si>
    <t>MEHREEN MANNAN</t>
  </si>
  <si>
    <t>ABDUL MUTTALIB MANNAN</t>
  </si>
  <si>
    <t>02-136221-022</t>
  </si>
  <si>
    <t>EMAAN SAFDAR</t>
  </si>
  <si>
    <t>03343236627</t>
  </si>
  <si>
    <t>02-136221-023</t>
  </si>
  <si>
    <t>HUSBAN NASIR</t>
  </si>
  <si>
    <t>NASIR BAIG</t>
  </si>
  <si>
    <t>03472584733</t>
  </si>
  <si>
    <t>02-136221-024</t>
  </si>
  <si>
    <t>UROOJ ZEHRA</t>
  </si>
  <si>
    <t>SYED SHAHID RAZA</t>
  </si>
  <si>
    <t>02-136221-025</t>
  </si>
  <si>
    <t>SYED MUHAMMAD DURRAIZ</t>
  </si>
  <si>
    <t>MASOOD RAZA</t>
  </si>
  <si>
    <t>02-136221-026</t>
  </si>
  <si>
    <t>AYEMA QAMAR</t>
  </si>
  <si>
    <t>QAMAR UL ISLAM</t>
  </si>
  <si>
    <t>02-136221-027</t>
  </si>
  <si>
    <t>PAREESA TANZEEM UDDIN</t>
  </si>
  <si>
    <t>TANZEEM UDDIN</t>
  </si>
  <si>
    <t>02-136221-028</t>
  </si>
  <si>
    <t>BILAL AHMED SHEIKH</t>
  </si>
  <si>
    <t>GULZAR AHMED SHEIKH</t>
  </si>
  <si>
    <t>03242227362</t>
  </si>
  <si>
    <t>02-136221-029</t>
  </si>
  <si>
    <t>SYED WABIL SHAH</t>
  </si>
  <si>
    <t>SYED MUHAMMAD SHAH</t>
  </si>
  <si>
    <t>03242227363</t>
  </si>
  <si>
    <t>02-136221-030</t>
  </si>
  <si>
    <t>BISMA ABDUL GHAFFAR</t>
  </si>
  <si>
    <t>02-136221-031</t>
  </si>
  <si>
    <t>MUHAMMAD USMAN ABUBAKAR</t>
  </si>
  <si>
    <t>ABUBAKAR</t>
  </si>
  <si>
    <t>03242227365</t>
  </si>
  <si>
    <t>02-136221-032</t>
  </si>
  <si>
    <t>USAMA RAHIM</t>
  </si>
  <si>
    <t>RAHAM DAD</t>
  </si>
  <si>
    <t>02-136221-033</t>
  </si>
  <si>
    <t>MUHAMMAD AAMIR KHAN</t>
  </si>
  <si>
    <t>02-136221-034</t>
  </si>
  <si>
    <t>02-136221-035</t>
  </si>
  <si>
    <t>HASSAM AZAM SIDDIQUI</t>
  </si>
  <si>
    <t>02-136221-036</t>
  </si>
  <si>
    <t>UROOJ MOIN</t>
  </si>
  <si>
    <t>MOHAMMAD MOIN</t>
  </si>
  <si>
    <t>03242227372</t>
  </si>
  <si>
    <t>02-136221-037</t>
  </si>
  <si>
    <t>MUHAMMAD ASHFAQUE</t>
  </si>
  <si>
    <t>03242227377</t>
  </si>
  <si>
    <t>02-136221-038</t>
  </si>
  <si>
    <t>ZUHA KEHAR</t>
  </si>
  <si>
    <t>NAZIR AHMED KEHAR</t>
  </si>
  <si>
    <t>02-136221-039</t>
  </si>
  <si>
    <t>NAYREEN FATIMA</t>
  </si>
  <si>
    <t>03242227382</t>
  </si>
  <si>
    <t>02-136221-040</t>
  </si>
  <si>
    <t>HUZAIFA FAROOQ</t>
  </si>
  <si>
    <t>FAROOQ QAISAR</t>
  </si>
  <si>
    <t>03242227383</t>
  </si>
  <si>
    <t>02-136221-041</t>
  </si>
  <si>
    <t>AMAL MUZAMMIL HUSSAIN</t>
  </si>
  <si>
    <t>MUZAMMIL HUSSAIN</t>
  </si>
  <si>
    <t>02-136221-042</t>
  </si>
  <si>
    <t>02-136221-043</t>
  </si>
  <si>
    <t>IRTAZA</t>
  </si>
  <si>
    <t>NADEEM AHMED SIDDIQUI</t>
  </si>
  <si>
    <t>02-136221-044</t>
  </si>
  <si>
    <t>TOOBA ZAFAR</t>
  </si>
  <si>
    <t>02-136221-045</t>
  </si>
  <si>
    <t>02-136221-046</t>
  </si>
  <si>
    <t>SYED SHAYAN HAIDER</t>
  </si>
  <si>
    <t>SYED NAWAB HAIDER</t>
  </si>
  <si>
    <t>02-136221-047</t>
  </si>
  <si>
    <t>02-136221-048</t>
  </si>
  <si>
    <t>ABRAIZ ANWER</t>
  </si>
  <si>
    <t>ANWER ALI RAJPUT</t>
  </si>
  <si>
    <t>02-136221-049</t>
  </si>
  <si>
    <t>HAMZA KHALID</t>
  </si>
  <si>
    <t>02-136221-050</t>
  </si>
  <si>
    <t>AERAF</t>
  </si>
  <si>
    <t>02-136221-051</t>
  </si>
  <si>
    <t>ALI HAMZA SULTAN</t>
  </si>
  <si>
    <t>SULTAN MAHMOOD KHAN</t>
  </si>
  <si>
    <t>02-136221-052</t>
  </si>
  <si>
    <t>02-133212-003</t>
  </si>
  <si>
    <t>ERUM IRSHAD</t>
  </si>
  <si>
    <t>M IRSHAD</t>
  </si>
  <si>
    <t>02-133212-004</t>
  </si>
  <si>
    <t>HORAIN ASLAM</t>
  </si>
  <si>
    <t>02-133212-005</t>
  </si>
  <si>
    <t>GULRAIZ AYUB</t>
  </si>
  <si>
    <t>02-133212-007</t>
  </si>
  <si>
    <t>AREEJ ASIF</t>
  </si>
  <si>
    <t>ASIF SHAMIM</t>
  </si>
  <si>
    <t>02-133212-009</t>
  </si>
  <si>
    <t>MANAHIL RAO</t>
  </si>
  <si>
    <t>02-133212-010</t>
  </si>
  <si>
    <t>FAZAL ELAHI</t>
  </si>
  <si>
    <t>MALIK UR REHAN</t>
  </si>
  <si>
    <t>02-133212-011</t>
  </si>
  <si>
    <t>WARDA ARSHAD</t>
  </si>
  <si>
    <t>ARSHAD ZAMAN</t>
  </si>
  <si>
    <t>02-133212-015</t>
  </si>
  <si>
    <t>FASIH AHMED RAZA</t>
  </si>
  <si>
    <t>02-133212-016</t>
  </si>
  <si>
    <t>MUHAMMAD AFRASAYAB BASHIR</t>
  </si>
  <si>
    <t>02-133212-019</t>
  </si>
  <si>
    <t>AREEJ SATTAR</t>
  </si>
  <si>
    <t>02-133212-020</t>
  </si>
  <si>
    <t>MUHAMMAD MONIS NIAZ</t>
  </si>
  <si>
    <t>NIAZ AHMED KHAN</t>
  </si>
  <si>
    <t>02-133212-022</t>
  </si>
  <si>
    <t>NATASHA MALIK</t>
  </si>
  <si>
    <t>02-133212-024</t>
  </si>
  <si>
    <t>ZAWAR AHMED KHAN</t>
  </si>
  <si>
    <t>02-133212-025</t>
  </si>
  <si>
    <t>FAIZAN KHAN</t>
  </si>
  <si>
    <t>PARVEZ KHAN</t>
  </si>
  <si>
    <t>02-133212-026</t>
  </si>
  <si>
    <t>MUHAMMAD ADEN ABDULLAH</t>
  </si>
  <si>
    <t>MUHAMMAD QADEER</t>
  </si>
  <si>
    <t>02-133212-027</t>
  </si>
  <si>
    <t>MALIK ALI NOMAN</t>
  </si>
  <si>
    <t>KHALID MAHMOOD MALIK</t>
  </si>
  <si>
    <t>02-133212-029</t>
  </si>
  <si>
    <t>ARESHBA MUSHTAQ</t>
  </si>
  <si>
    <t>MUSHTAQ AHMED KHAN</t>
  </si>
  <si>
    <t>02-133212-031</t>
  </si>
  <si>
    <t>MUHAMMAD TALHA OMAIR</t>
  </si>
  <si>
    <t>Indicate alternate course read against failed course “Robotics” in Fall 2024 not complete their Program</t>
  </si>
  <si>
    <t>02-133212-032</t>
  </si>
  <si>
    <t>02-133212-033</t>
  </si>
  <si>
    <t>SHAH ZAMAN KHAN</t>
  </si>
  <si>
    <t>HUSSAIN KHAN</t>
  </si>
  <si>
    <t>02-133212-034</t>
  </si>
  <si>
    <t>ZARA RAFEEQ</t>
  </si>
  <si>
    <t>RAFIQ AHMED PATEL</t>
  </si>
  <si>
    <t>02-133212-035</t>
  </si>
  <si>
    <t>03072083449</t>
  </si>
  <si>
    <t>02-133212-039</t>
  </si>
  <si>
    <t>SAAD KHAN</t>
  </si>
  <si>
    <t>MUHAMMAD KHURRAM KHAN</t>
  </si>
  <si>
    <t>02-133212-043</t>
  </si>
  <si>
    <t>IMRAN MAZHAR</t>
  </si>
  <si>
    <t>02-133212-044</t>
  </si>
  <si>
    <t>ALI HUSSNAIN</t>
  </si>
  <si>
    <t>02-133212-047</t>
  </si>
  <si>
    <t>SHAHJAHAN</t>
  </si>
  <si>
    <t>02-133212-049</t>
  </si>
  <si>
    <t>ABDUL RAFAY QIDWAI</t>
  </si>
  <si>
    <t>ARSHAD MAHMOOD QIDWAI</t>
  </si>
  <si>
    <t>02-133212-054</t>
  </si>
  <si>
    <t>MUHAMMAD HAMZA SHAIKH</t>
  </si>
  <si>
    <t>02-133212-057</t>
  </si>
  <si>
    <t>SYED MUHAMMAD JAFFER ZAIDI</t>
  </si>
  <si>
    <t>SYED ALI RAZA ZAIDI</t>
  </si>
  <si>
    <t>02-133212-059</t>
  </si>
  <si>
    <t>MUHAMMAD WASIF RIAZ</t>
  </si>
  <si>
    <t>02-133212-060</t>
  </si>
  <si>
    <t>SHAZIL AYUB</t>
  </si>
  <si>
    <t>TAHIR AYUB</t>
  </si>
  <si>
    <t>02-133212-061</t>
  </si>
  <si>
    <t>MUHAMMAD USMAN ALI</t>
  </si>
  <si>
    <t>CHAUDHRY MUHAMMAD SARWAR</t>
  </si>
  <si>
    <t>02-133212-062</t>
  </si>
  <si>
    <t>AREEBA HASSAN</t>
  </si>
  <si>
    <t>02-133212-063</t>
  </si>
  <si>
    <t>NADEEM AHMED ZAFAR</t>
  </si>
  <si>
    <t>02-133212-064</t>
  </si>
  <si>
    <t>HAFIZ MUHAMMAD NABEED BUKSH</t>
  </si>
  <si>
    <t>MUHAMMAD SAEED BUKSH</t>
  </si>
  <si>
    <t>02-133212-065</t>
  </si>
  <si>
    <t>IMRAN HANIF</t>
  </si>
  <si>
    <t>02-133212-066</t>
  </si>
  <si>
    <t>SIKANDER E AZAM</t>
  </si>
  <si>
    <t>02-133212-067</t>
  </si>
  <si>
    <t>AQSA ASLAM</t>
  </si>
  <si>
    <t>02-133212-070</t>
  </si>
  <si>
    <t>MUHAMMAD SHARIQ KHAN</t>
  </si>
  <si>
    <t>02-133212-075</t>
  </si>
  <si>
    <t>MUHAMMAD USAMA RAHIM</t>
  </si>
  <si>
    <t>RAHIM DAAD</t>
  </si>
  <si>
    <t>02-133212-076</t>
  </si>
  <si>
    <t>AYESHA FAISAL ARAIN</t>
  </si>
  <si>
    <t>MUHAMMAD FAISAL MAZHAR</t>
  </si>
  <si>
    <t>02-133212-080</t>
  </si>
  <si>
    <t>MUHAMMAD ALI KIANI</t>
  </si>
  <si>
    <t>AAMIR ALI KIANI</t>
  </si>
  <si>
    <t>02-133212-081</t>
  </si>
  <si>
    <t>TALHA  ALI ASHFAQ</t>
  </si>
  <si>
    <t>MUHAMMAD NAEEM ASHFAQ</t>
  </si>
  <si>
    <t>02-133212-082</t>
  </si>
  <si>
    <t>MUHAMMAD SHAYAN AWAN</t>
  </si>
  <si>
    <t>02-133212-083</t>
  </si>
  <si>
    <t>TAYYAB RIZWAN</t>
  </si>
  <si>
    <t>RIZWAN HAMEED</t>
  </si>
  <si>
    <t>02-133212-085</t>
  </si>
  <si>
    <t>MUHAMMED FAIEZ KHAN</t>
  </si>
  <si>
    <t>MUHAMMED AZEEM</t>
  </si>
  <si>
    <t>03242227387</t>
  </si>
  <si>
    <t>02-133212-093</t>
  </si>
  <si>
    <t>MUHAMMAD REHAN MALIK</t>
  </si>
  <si>
    <t>ISHTIAQ HUSSAIN</t>
  </si>
  <si>
    <t>02-133212-094</t>
  </si>
  <si>
    <t>02-133212-095</t>
  </si>
  <si>
    <t>MUHAMMAD ABEER</t>
  </si>
  <si>
    <t>02-133212-096</t>
  </si>
  <si>
    <t>MUHAMMAD FARHAN AIJAZ KHAN</t>
  </si>
  <si>
    <t>SARDAR MUHAMMAD AIJAZ KHAN</t>
  </si>
  <si>
    <t>02-133212-098</t>
  </si>
  <si>
    <t>02-133212-101</t>
  </si>
  <si>
    <t>MIR HAMZA</t>
  </si>
  <si>
    <t>FAZAL MIR</t>
  </si>
  <si>
    <t>02-133212-103</t>
  </si>
  <si>
    <t>AMMAR ALI</t>
  </si>
  <si>
    <t>02-133212-104</t>
  </si>
  <si>
    <t>SYED HASHAM HASSAN SAAMI</t>
  </si>
  <si>
    <t>SYED IRFAN HASSAN SAAMI</t>
  </si>
  <si>
    <t>03242227406</t>
  </si>
  <si>
    <t>02-133212-106</t>
  </si>
  <si>
    <t>USAMA QAZI</t>
  </si>
  <si>
    <t>QAZI ZAHEER UDDIN LATE</t>
  </si>
  <si>
    <t>02-133212-108</t>
  </si>
  <si>
    <t>AHMED ABDULLAH ABBASI</t>
  </si>
  <si>
    <t>ARSHAD AKBAR ABBASI</t>
  </si>
  <si>
    <t>03242227410</t>
  </si>
  <si>
    <t>02-133212-111</t>
  </si>
  <si>
    <t>MUJTABA KHAN</t>
  </si>
  <si>
    <t>FAHEEM</t>
  </si>
  <si>
    <t>02-133212-112</t>
  </si>
  <si>
    <t>MUZAMIL HUSSAIN</t>
  </si>
  <si>
    <t>02-133212-113</t>
  </si>
  <si>
    <t>DANIYAL KHAN</t>
  </si>
  <si>
    <t>03242227415</t>
  </si>
  <si>
    <t>02-133212-114</t>
  </si>
  <si>
    <t>HAFIZ ABDUL QADIR</t>
  </si>
  <si>
    <t>DR MUHAMMAD SUALEHEEN</t>
  </si>
  <si>
    <t>03242227416</t>
  </si>
  <si>
    <t>02-133212-115</t>
  </si>
  <si>
    <t>02-133212-119</t>
  </si>
  <si>
    <t>AHSAN ALI SIDDIQUI</t>
  </si>
  <si>
    <t>02-133212-120</t>
  </si>
  <si>
    <t>SHARJEEL KHAN NIAZI</t>
  </si>
  <si>
    <t>TARIQ KHAN NIAZI</t>
  </si>
  <si>
    <t>02-133212-121</t>
  </si>
  <si>
    <t>TALHA MUNIR</t>
  </si>
  <si>
    <t>MUNIR AHMED</t>
  </si>
  <si>
    <t>02-132212-001</t>
  </si>
  <si>
    <t>ABU BAKAR</t>
  </si>
  <si>
    <t>HABIB UR REHMAN AWAN</t>
  </si>
  <si>
    <t>03223391223</t>
  </si>
  <si>
    <t>02-132212-002</t>
  </si>
  <si>
    <t>KASHAN ASIF</t>
  </si>
  <si>
    <t>02-132212-004</t>
  </si>
  <si>
    <t>IQRA BIBI</t>
  </si>
  <si>
    <t>02-132212-005</t>
  </si>
  <si>
    <t>MUZAMMIL ABBAS</t>
  </si>
  <si>
    <t>03482269152</t>
  </si>
  <si>
    <t>02-132212-006</t>
  </si>
  <si>
    <t>MARIA ASIF</t>
  </si>
  <si>
    <t>ASIF JAVED</t>
  </si>
  <si>
    <t>02-132212-007</t>
  </si>
  <si>
    <t>MAHNOOR ISHTIAQ</t>
  </si>
  <si>
    <t>MUHAMMAD ISHTIAQ YOUSUF</t>
  </si>
  <si>
    <t>02-132212-008</t>
  </si>
  <si>
    <t>BAIDAR KHAN</t>
  </si>
  <si>
    <t>02-132212-009</t>
  </si>
  <si>
    <t>AREESHA SHAFIQ</t>
  </si>
  <si>
    <t>02-132212-010</t>
  </si>
  <si>
    <t>RAO HUMZA MAJEED</t>
  </si>
  <si>
    <t>RANA ABDUL MAJEED</t>
  </si>
  <si>
    <t>02-132212-011</t>
  </si>
  <si>
    <t>SYED MUHAMMAD ASAD ULLAH</t>
  </si>
  <si>
    <t>SYED MUHAMMAD AZHAR</t>
  </si>
  <si>
    <t>02-132212-012</t>
  </si>
  <si>
    <t>KINZA NAZ</t>
  </si>
  <si>
    <t>SYED RAFAT NAWAZ</t>
  </si>
  <si>
    <t>02-132212-013</t>
  </si>
  <si>
    <t>IQRA RAUF</t>
  </si>
  <si>
    <t>02-132212-015</t>
  </si>
  <si>
    <t>SYEDA EEMAN ZUBAIR</t>
  </si>
  <si>
    <t>SYED MUHAMMAD ZUBAIR</t>
  </si>
  <si>
    <t>02-132212-017</t>
  </si>
  <si>
    <t>ABDULLAH BIN ASHRAF</t>
  </si>
  <si>
    <t>ASHRAF KHAN</t>
  </si>
  <si>
    <t>02-132212-018</t>
  </si>
  <si>
    <t>03353705014</t>
  </si>
  <si>
    <t>02-132212-019</t>
  </si>
  <si>
    <t>AROOBA AQEEL</t>
  </si>
  <si>
    <t>02-132212-020</t>
  </si>
  <si>
    <t>AFIA</t>
  </si>
  <si>
    <t>ABDUL NASEEM</t>
  </si>
  <si>
    <t>02-132212-021</t>
  </si>
  <si>
    <t>MUHAMMAD TAHA</t>
  </si>
  <si>
    <t>MOIN UDDIN</t>
  </si>
  <si>
    <t>02-132212-022</t>
  </si>
  <si>
    <t>MAMNOON HUSSAIN</t>
  </si>
  <si>
    <t>AHSAN ALI</t>
  </si>
  <si>
    <t>02-132212-023</t>
  </si>
  <si>
    <t>MUHAMMAD MUBASSHIR</t>
  </si>
  <si>
    <t>MUHAMMAD SHAKIL</t>
  </si>
  <si>
    <t>03008989505</t>
  </si>
  <si>
    <t>02-132212-025</t>
  </si>
  <si>
    <t>MUHAMMAD OWAIS ASLAM</t>
  </si>
  <si>
    <t>02-132212-026</t>
  </si>
  <si>
    <t>03243282740</t>
  </si>
  <si>
    <t>02-132212-027</t>
  </si>
  <si>
    <t>HAMZA ANWAR</t>
  </si>
  <si>
    <t>NOOR UL ANWAR</t>
  </si>
  <si>
    <t>02-132212-028</t>
  </si>
  <si>
    <t>MAIRA IQBAL</t>
  </si>
  <si>
    <t>IQBAL HAFEEZ</t>
  </si>
  <si>
    <t>02-132212-030</t>
  </si>
  <si>
    <t>AYESHA TAHIR</t>
  </si>
  <si>
    <t>02-132212-031</t>
  </si>
  <si>
    <t>ABDUL MOIZ USMAN</t>
  </si>
  <si>
    <t>SYED MUHAMMAD USMAN SHAH</t>
  </si>
  <si>
    <t>02-132212-032</t>
  </si>
  <si>
    <t>SYED AHMED HUSSAIN SHAH</t>
  </si>
  <si>
    <t>SYED NADIR HUSSAIN SHAH</t>
  </si>
  <si>
    <t>02-132212-033</t>
  </si>
  <si>
    <t>LAIBA SHOUKAT</t>
  </si>
  <si>
    <t>MUHAMMAD SHOUKAT</t>
  </si>
  <si>
    <t>02-132212-034</t>
  </si>
  <si>
    <t>MARIYAM SIDDIQUI</t>
  </si>
  <si>
    <t>ZEESHAN UL QADEER SIDDIQUI</t>
  </si>
  <si>
    <t>02-132212-036</t>
  </si>
  <si>
    <t>AREEBA SAJID</t>
  </si>
  <si>
    <t>SAJID QAYUM PARACHA</t>
  </si>
  <si>
    <t>02-132212-037</t>
  </si>
  <si>
    <t>MUHAMMAD IBAAD</t>
  </si>
  <si>
    <t>02-132212-038</t>
  </si>
  <si>
    <t>MUHAMMAD SAIM KHAN</t>
  </si>
  <si>
    <t>MUHAMMAD ATIF KHAN</t>
  </si>
  <si>
    <t>02-132212-040</t>
  </si>
  <si>
    <t>02-132212-042</t>
  </si>
  <si>
    <t>02-132212-043</t>
  </si>
  <si>
    <t>HAIDER KHAN</t>
  </si>
  <si>
    <t>SHADA MUHAMMAD KHAN</t>
  </si>
  <si>
    <t>03243282759</t>
  </si>
  <si>
    <t>02-132212-044</t>
  </si>
  <si>
    <t>MUHAMMAD SHARJEEL BAIG</t>
  </si>
  <si>
    <t>MUHAMMAD MUJEEB BAIG</t>
  </si>
  <si>
    <t>02-132212-046</t>
  </si>
  <si>
    <t>IFRAH BADAR</t>
  </si>
  <si>
    <t>BADAR UDDIN</t>
  </si>
  <si>
    <t>02-131212-001</t>
  </si>
  <si>
    <t>BUSHRA MAJEED</t>
  </si>
  <si>
    <t>0300-3388148</t>
  </si>
  <si>
    <t>02-131212-002</t>
  </si>
  <si>
    <t>ADEEB UL HASSAN SIDDIQUI</t>
  </si>
  <si>
    <t>AKBAR HASSAN SIDDIQUI</t>
  </si>
  <si>
    <t>02-131212-003</t>
  </si>
  <si>
    <t>MUHAMMAD YAHYA</t>
  </si>
  <si>
    <t>SYED SULTAN ALI</t>
  </si>
  <si>
    <t>02-131212-004</t>
  </si>
  <si>
    <t>MUHAMMAD ONEEB</t>
  </si>
  <si>
    <t>02-131212-005</t>
  </si>
  <si>
    <t>MUHAMMAD UMER SHIFA</t>
  </si>
  <si>
    <t>02-131212-006</t>
  </si>
  <si>
    <t>MUHAMMAD FIRZAM</t>
  </si>
  <si>
    <t>03048236097</t>
  </si>
  <si>
    <t>02-131212-007</t>
  </si>
  <si>
    <t>ALI HAIDER</t>
  </si>
  <si>
    <t>02-131212-008</t>
  </si>
  <si>
    <t>MUHAMMAD FAHAD SARWAR</t>
  </si>
  <si>
    <t>02-131212-009</t>
  </si>
  <si>
    <t>MUHAMMAD SHOAIB AKHTER QADRI</t>
  </si>
  <si>
    <t>SALEEM AKHTAR</t>
  </si>
  <si>
    <t>02-131212-010</t>
  </si>
  <si>
    <t>MUHAMMAD MANSHA</t>
  </si>
  <si>
    <t>02-131212-011</t>
  </si>
  <si>
    <t>RIMSHA ZAHID</t>
  </si>
  <si>
    <t>02-131212-012</t>
  </si>
  <si>
    <t>CHAN ZEB</t>
  </si>
  <si>
    <t>02-131212-013</t>
  </si>
  <si>
    <t>MUHAMMAD INTAKHAB MALIK</t>
  </si>
  <si>
    <t>BANARAS KHAN</t>
  </si>
  <si>
    <t>02-131212-014</t>
  </si>
  <si>
    <t>SYED IRFAN AHMED</t>
  </si>
  <si>
    <t>02-131212-015</t>
  </si>
  <si>
    <t>MUHAMMAD ADAN ZAQAF</t>
  </si>
  <si>
    <t>MUHAMMAD  ZAQAF</t>
  </si>
  <si>
    <t>02-131212-016</t>
  </si>
  <si>
    <t>JAWAD MOHSIN</t>
  </si>
  <si>
    <t>MOHSIN KHAN</t>
  </si>
  <si>
    <t>02-131212-017</t>
  </si>
  <si>
    <t>OMAMA YASIR</t>
  </si>
  <si>
    <t>02-131212-018</t>
  </si>
  <si>
    <t>SAADAN BIN JAWAD</t>
  </si>
  <si>
    <t>JAWAD UR RASHID</t>
  </si>
  <si>
    <t>02-131212-020</t>
  </si>
  <si>
    <t>EIMA NASIR</t>
  </si>
  <si>
    <t>NASIR JAVED</t>
  </si>
  <si>
    <t>02-131212-025</t>
  </si>
  <si>
    <t>AREEBA KABIR</t>
  </si>
  <si>
    <t>KABIR AHMED</t>
  </si>
  <si>
    <t>02-131212-026</t>
  </si>
  <si>
    <t>RIZWAN AKRAM</t>
  </si>
  <si>
    <t>03214886029</t>
  </si>
  <si>
    <t>02-131212-027</t>
  </si>
  <si>
    <t>KANWAL SHEHZADI</t>
  </si>
  <si>
    <t>03160028191</t>
  </si>
  <si>
    <t>02-131212-028</t>
  </si>
  <si>
    <t>AIMAN ZIA SATTI</t>
  </si>
  <si>
    <t>ASAD ZIA</t>
  </si>
  <si>
    <t>03452364190</t>
  </si>
  <si>
    <t>02-131212-029</t>
  </si>
  <si>
    <t>MARIYA NAZ</t>
  </si>
  <si>
    <t>02-131212-030</t>
  </si>
  <si>
    <t>MUHAMMAD ARQAM</t>
  </si>
  <si>
    <t>02-131212-031</t>
  </si>
  <si>
    <t>FAIZ UL AMIN KHAN</t>
  </si>
  <si>
    <t>HAZRAT NOOR</t>
  </si>
  <si>
    <t>02-131212-032</t>
  </si>
  <si>
    <t>ARSHIA</t>
  </si>
  <si>
    <t>02-131212-033</t>
  </si>
  <si>
    <t>ZAIN UL ABDIN</t>
  </si>
  <si>
    <t>MEHBOOB KHAN</t>
  </si>
  <si>
    <t>02-131212-034</t>
  </si>
  <si>
    <t>MUHAMMAD ATTIQUE</t>
  </si>
  <si>
    <t>02-131212-035</t>
  </si>
  <si>
    <t>ARIBA AZAM</t>
  </si>
  <si>
    <t>02-131212-036</t>
  </si>
  <si>
    <t>M JAHANZAIB</t>
  </si>
  <si>
    <t>02-131212-037</t>
  </si>
  <si>
    <t>SYED MUHAMMAD ASKARI</t>
  </si>
  <si>
    <t>ZAINAL ABDIN</t>
  </si>
  <si>
    <t>02-131212-038</t>
  </si>
  <si>
    <t>AMNA HUSSAIN</t>
  </si>
  <si>
    <t>DAULAT HUSSAIN</t>
  </si>
  <si>
    <t>03463295903</t>
  </si>
  <si>
    <t>02-131212-039</t>
  </si>
  <si>
    <t>GHULAM AHMED KHAN</t>
  </si>
  <si>
    <t>02-131212-040</t>
  </si>
  <si>
    <t>TASNEEM AKHTAR SIDDIQUI</t>
  </si>
  <si>
    <t>02-131212-041</t>
  </si>
  <si>
    <t>ZEESHAN IBRAR</t>
  </si>
  <si>
    <t>IBRAR ALI</t>
  </si>
  <si>
    <t>02-131212-044</t>
  </si>
  <si>
    <t>02-131212-045</t>
  </si>
  <si>
    <t>02-131212-046</t>
  </si>
  <si>
    <t>MUHAMMAD DAUD MEHBOOB</t>
  </si>
  <si>
    <t>MUHAMMAD MEHBOOB</t>
  </si>
  <si>
    <t>02-131212-047</t>
  </si>
  <si>
    <t>ABDUL HAMEED CHOHAN</t>
  </si>
  <si>
    <t>MUHAMMAD AZAM CHOHAN</t>
  </si>
  <si>
    <t>03162679810</t>
  </si>
  <si>
    <t>02-131212-049</t>
  </si>
  <si>
    <t>AHSAN SAJJAD</t>
  </si>
  <si>
    <t>03353766630</t>
  </si>
  <si>
    <t>02-131212-050</t>
  </si>
  <si>
    <t>MUHAMMAD BASIL IRFAN RIZVI</t>
  </si>
  <si>
    <t>MUHAMMAD IRFAN SAFI RIZVI</t>
  </si>
  <si>
    <t>02-131212-052</t>
  </si>
  <si>
    <t>ABDUL HASEEB</t>
  </si>
  <si>
    <t>02-131212-053</t>
  </si>
  <si>
    <t>MUHAMMAD SHAHOOD REHAN</t>
  </si>
  <si>
    <t>REHAN ATHER</t>
  </si>
  <si>
    <t>02-131212-054</t>
  </si>
  <si>
    <t>SHER MUHAMMAD BHATTI</t>
  </si>
  <si>
    <t>02-131212-055</t>
  </si>
  <si>
    <t>MAH GUL WAHID</t>
  </si>
  <si>
    <t>02-131212-056</t>
  </si>
  <si>
    <t>MAHROOSHA BINTE SAEED</t>
  </si>
  <si>
    <t>03362840575</t>
  </si>
  <si>
    <t>02-131212-057</t>
  </si>
  <si>
    <t>03362840576</t>
  </si>
  <si>
    <t>02-131212-059</t>
  </si>
  <si>
    <t>MUHAMMAD ASFAHAN NAVEED</t>
  </si>
  <si>
    <t>NAVEED YOUSAF</t>
  </si>
  <si>
    <t>03362840580</t>
  </si>
  <si>
    <t>02-131212-060</t>
  </si>
  <si>
    <t>SYEDA ANMOL ZAHRA JAFFARY</t>
  </si>
  <si>
    <t>NAYYAR ABBAS</t>
  </si>
  <si>
    <t>03362840581</t>
  </si>
  <si>
    <t>02-131212-061</t>
  </si>
  <si>
    <t>ABDUL HASEEB ALAM</t>
  </si>
  <si>
    <t>ALAM KHAN NIAZI</t>
  </si>
  <si>
    <t>03362840582</t>
  </si>
  <si>
    <t>02-131212-062</t>
  </si>
  <si>
    <t>WARISHA TUL FATIMA ARSHAD</t>
  </si>
  <si>
    <t>ARSHAD SULTAN</t>
  </si>
  <si>
    <t>03362840583</t>
  </si>
  <si>
    <t>02-131212-063</t>
  </si>
  <si>
    <t>MUHAMMAD MUTAYYAB IMRAN</t>
  </si>
  <si>
    <t>MUHAMMAD IMRAN ASGHAR</t>
  </si>
  <si>
    <t>03362840584</t>
  </si>
  <si>
    <t>02-131212-066</t>
  </si>
  <si>
    <t>HAYA SAEED</t>
  </si>
  <si>
    <t>03362840589</t>
  </si>
  <si>
    <t>02-131212-067</t>
  </si>
  <si>
    <t>FAIQ BIN SABIR</t>
  </si>
  <si>
    <t>03362840592</t>
  </si>
  <si>
    <t>02-131212-068</t>
  </si>
  <si>
    <t>RIZWAN MUMTAZ</t>
  </si>
  <si>
    <t>MUMTAZ ALI</t>
  </si>
  <si>
    <t>03362840593</t>
  </si>
  <si>
    <t>02-131212-069</t>
  </si>
  <si>
    <t>HASEEBULLAH</t>
  </si>
  <si>
    <t>03362840594</t>
  </si>
  <si>
    <t>02-131212-070</t>
  </si>
  <si>
    <t>MOBIN AHMED</t>
  </si>
  <si>
    <t>03362840595</t>
  </si>
  <si>
    <t>02-131212-071</t>
  </si>
  <si>
    <t>ASRA RASHEED</t>
  </si>
  <si>
    <t>RASHEED AHMED</t>
  </si>
  <si>
    <t>03362840596</t>
  </si>
  <si>
    <t>02-131212-074</t>
  </si>
  <si>
    <t>SARA NAJAM KHAN</t>
  </si>
  <si>
    <t>MUHAMMAD NAJAM UZ ZAMAN KHAN</t>
  </si>
  <si>
    <t>03362840599</t>
  </si>
  <si>
    <t>02-131212-075</t>
  </si>
  <si>
    <t>KASHAN RIAZ</t>
  </si>
  <si>
    <t>NADEEM RIAZ</t>
  </si>
  <si>
    <t>03362840600</t>
  </si>
  <si>
    <t>02-131212-076</t>
  </si>
  <si>
    <t>CH SANAULLAH BHINDER</t>
  </si>
  <si>
    <t>03362840601</t>
  </si>
  <si>
    <t>02-131212-077</t>
  </si>
  <si>
    <t>MUHAMMAD ZAIN</t>
  </si>
  <si>
    <t>MUHAMMAD SALMAN ARIF</t>
  </si>
  <si>
    <t>03362840602</t>
  </si>
  <si>
    <t>02-131212-078</t>
  </si>
  <si>
    <t>SYED MUHAMMAD ARSALAN JAH</t>
  </si>
  <si>
    <t>03362840603</t>
  </si>
  <si>
    <t>02-131212-079</t>
  </si>
  <si>
    <t>03362840604</t>
  </si>
  <si>
    <t>02-131212-080</t>
  </si>
  <si>
    <t>03362840605</t>
  </si>
  <si>
    <t>02-131212-081</t>
  </si>
  <si>
    <t>HAMNA KASHIF</t>
  </si>
  <si>
    <t>KASHIF IQBAL</t>
  </si>
  <si>
    <t>03362840606</t>
  </si>
  <si>
    <t>02-131212-083</t>
  </si>
  <si>
    <t>BARIRAH BAKHTIAR</t>
  </si>
  <si>
    <t>YAHYA BAKHTIAR SIDDQUI</t>
  </si>
  <si>
    <t>03362840608</t>
  </si>
  <si>
    <t>02-131212-084</t>
  </si>
  <si>
    <t>MUHAMMAD WAHEED</t>
  </si>
  <si>
    <t>03362840609</t>
  </si>
  <si>
    <t>02-131212-085</t>
  </si>
  <si>
    <t>SAGHEER AHMED</t>
  </si>
  <si>
    <t>03362840610</t>
  </si>
  <si>
    <t>02-131212-087</t>
  </si>
  <si>
    <t>SALMA</t>
  </si>
  <si>
    <t>03362840612</t>
  </si>
  <si>
    <t>02-134212-001</t>
  </si>
  <si>
    <t>MELISA KHAN</t>
  </si>
  <si>
    <t>SHAHID ALI KHAN</t>
  </si>
  <si>
    <t>02-134212-002</t>
  </si>
  <si>
    <t>SHEIKH YASIR</t>
  </si>
  <si>
    <t>MEHMOODALAM</t>
  </si>
  <si>
    <t>03232586354</t>
  </si>
  <si>
    <t>02-134212-003</t>
  </si>
  <si>
    <t>SYED MOHAMMAD ASAD IMAM</t>
  </si>
  <si>
    <t>SYED MOHAMMAD ZAHID IMAM</t>
  </si>
  <si>
    <t>02-134212-004</t>
  </si>
  <si>
    <t>YUMNA AMIN</t>
  </si>
  <si>
    <t>02-134212-005</t>
  </si>
  <si>
    <t>02-134212-006</t>
  </si>
  <si>
    <t>SYED ARHAM ALI</t>
  </si>
  <si>
    <t>SYED WASEEM ALI</t>
  </si>
  <si>
    <t>02-134212-007</t>
  </si>
  <si>
    <t>SYED SAJID RAZA</t>
  </si>
  <si>
    <t>SYED ZAIGHAM RAZA</t>
  </si>
  <si>
    <t>02-134212-008</t>
  </si>
  <si>
    <t>SYED ABDULLAH QADRI</t>
  </si>
  <si>
    <t>MOINUDDIN</t>
  </si>
  <si>
    <t>02-134212-009</t>
  </si>
  <si>
    <t>AFRAH IMRAN</t>
  </si>
  <si>
    <t>IMRAN ASHRAF</t>
  </si>
  <si>
    <t>02-134212-010</t>
  </si>
  <si>
    <t>ABDULREHMAN MALIK</t>
  </si>
  <si>
    <t>02-134212-011</t>
  </si>
  <si>
    <t>MUHAMMAD AFNAN ALI</t>
  </si>
  <si>
    <t>02-134212-012</t>
  </si>
  <si>
    <t>BEENISH HANIF</t>
  </si>
  <si>
    <t>02-134212-013</t>
  </si>
  <si>
    <t>MANIA IMAM</t>
  </si>
  <si>
    <t>AFZAL IMAM</t>
  </si>
  <si>
    <t>02-134212-014</t>
  </si>
  <si>
    <t>MAAZ ABDULLAH</t>
  </si>
  <si>
    <t>IMRAN ULLAH</t>
  </si>
  <si>
    <t>02-134212-015</t>
  </si>
  <si>
    <t>AREEB UR REHMAN</t>
  </si>
  <si>
    <t>TAZEEM UR REHMAN</t>
  </si>
  <si>
    <t>02-134212-016</t>
  </si>
  <si>
    <t>SYED MUHAMMAD SHAHEER</t>
  </si>
  <si>
    <t>02-134212-017</t>
  </si>
  <si>
    <t>02-134212-018</t>
  </si>
  <si>
    <t>ADEEL NAJAM SAFI</t>
  </si>
  <si>
    <t>NAJAM MEHMOOD SAFI</t>
  </si>
  <si>
    <t>02-134212-019</t>
  </si>
  <si>
    <t>HURRAIRA BHATTI</t>
  </si>
  <si>
    <t>RAJA MUHAMMAD MUSTAQEEM</t>
  </si>
  <si>
    <t>02-134212-020</t>
  </si>
  <si>
    <t>ABDUL RAAFAY</t>
  </si>
  <si>
    <t>MOHAMMAD MASEEH UDDIN MAJID</t>
  </si>
  <si>
    <t>02-134212-021</t>
  </si>
  <si>
    <t>SHALAL BAKHTIAR</t>
  </si>
  <si>
    <t>IMTIAZ AHMAD</t>
  </si>
  <si>
    <t>02-134212-022</t>
  </si>
  <si>
    <t>SHAVANA YOUSUF JALIAWALA</t>
  </si>
  <si>
    <t>YOUSUF IQBAL JALIAWALA</t>
  </si>
  <si>
    <t>02-134212-023</t>
  </si>
  <si>
    <t>TOOBA NAUSHEEN</t>
  </si>
  <si>
    <t>QAMAR MAQSOOD</t>
  </si>
  <si>
    <t>02-134212-024</t>
  </si>
  <si>
    <t>MUZNAH ADNAN</t>
  </si>
  <si>
    <t>02-134212-025</t>
  </si>
  <si>
    <t>MUHAMMAD UMER SHAIKH</t>
  </si>
  <si>
    <t>AAMIR ZUBAIR</t>
  </si>
  <si>
    <t>02-134212-026</t>
  </si>
  <si>
    <t>MUHAMMAD SALEEM AHMED</t>
  </si>
  <si>
    <t>02-134212-027</t>
  </si>
  <si>
    <t>SYED HASAN ALI NAQVI</t>
  </si>
  <si>
    <t>SYED AZHAR HUSSAIN NAQVI</t>
  </si>
  <si>
    <t>02-134212-028</t>
  </si>
  <si>
    <t>ARHAM TANVEER MALLICK</t>
  </si>
  <si>
    <t>TANVEER MALIK AKHTAR</t>
  </si>
  <si>
    <t>02-134212-029</t>
  </si>
  <si>
    <t>MUBASHIR ALI KALHORO</t>
  </si>
  <si>
    <t>MANZOOR AHMED KALHORO</t>
  </si>
  <si>
    <t>02-134212-030</t>
  </si>
  <si>
    <t>AHMED FARRUKH</t>
  </si>
  <si>
    <t>FARRUKH SALMAN BUTT</t>
  </si>
  <si>
    <t>02-134212-032</t>
  </si>
  <si>
    <t>AMNA MUBASHIR</t>
  </si>
  <si>
    <t>MUBASHIR AHMED MAGOON</t>
  </si>
  <si>
    <t>02-134212-033</t>
  </si>
  <si>
    <t>HUZAIFA BIN MEHBOOB</t>
  </si>
  <si>
    <t>MEHBOOB AHMED</t>
  </si>
  <si>
    <t>02-134212-034</t>
  </si>
  <si>
    <t>RABIA ARSHAD</t>
  </si>
  <si>
    <t>02-134212-035</t>
  </si>
  <si>
    <t>RANA IRTAZA AHMED</t>
  </si>
  <si>
    <t>EJAZ AHMED RANA</t>
  </si>
  <si>
    <t>02-134212-037</t>
  </si>
  <si>
    <t>02-134212-038</t>
  </si>
  <si>
    <t>MOHAMMAD AHMED</t>
  </si>
  <si>
    <t>MOHAMMAD AZHAR ANIS</t>
  </si>
  <si>
    <t>02-134212-040</t>
  </si>
  <si>
    <t>HADI BUX</t>
  </si>
  <si>
    <t>02-134212-041</t>
  </si>
  <si>
    <t>JAWAD AHMED KHAN</t>
  </si>
  <si>
    <t>SARDAR KHAN</t>
  </si>
  <si>
    <t>02-134212-042</t>
  </si>
  <si>
    <t>ANAS AHMED QURESHI</t>
  </si>
  <si>
    <t>OWAIS AHMED QURESHI</t>
  </si>
  <si>
    <t>02-134212-044</t>
  </si>
  <si>
    <t>SYEDA MARIUM TAUQEER</t>
  </si>
  <si>
    <t>SYED MUHAMMAD TAUQEER UL ISLAM</t>
  </si>
  <si>
    <t>03472750014</t>
  </si>
  <si>
    <t>02-134212-045</t>
  </si>
  <si>
    <t>MUHAMMAD AHMED USMANI</t>
  </si>
  <si>
    <t>MUHAMMAD ISMAIL USMANI</t>
  </si>
  <si>
    <t>02-134212-046</t>
  </si>
  <si>
    <t>YUSRA ARSHAD</t>
  </si>
  <si>
    <t>MUHAMMAD ARSHAD MALLICK</t>
  </si>
  <si>
    <t>02-134212-047</t>
  </si>
  <si>
    <t>MUHAMMAD HASSAN ABBASI</t>
  </si>
  <si>
    <t>02-134212-049</t>
  </si>
  <si>
    <t>MARIAM MUMTAZ</t>
  </si>
  <si>
    <t>02-134212-050</t>
  </si>
  <si>
    <t>MUHAMMAD ASAD IHSAN</t>
  </si>
  <si>
    <t>ASIM SAEED</t>
  </si>
  <si>
    <t>02-134212-051</t>
  </si>
  <si>
    <t>ABDUL REHMAN ABDUL WAHID</t>
  </si>
  <si>
    <t>ABDUL WAHID KHAN</t>
  </si>
  <si>
    <t>02-134212-053</t>
  </si>
  <si>
    <t>MAAZ AHMED</t>
  </si>
  <si>
    <t>02-134212-054</t>
  </si>
  <si>
    <t>MUQADUS</t>
  </si>
  <si>
    <t>MUHAMMAD MASOOD</t>
  </si>
  <si>
    <t>02-134212-055</t>
  </si>
  <si>
    <t>HINA SHOUKAT</t>
  </si>
  <si>
    <t>02-134212-056</t>
  </si>
  <si>
    <t>MUHAMMAD MOHID SAJID</t>
  </si>
  <si>
    <t>02-134212-057</t>
  </si>
  <si>
    <t>MOAZ RAZA</t>
  </si>
  <si>
    <t>IMRAN RAZA</t>
  </si>
  <si>
    <t>02-134212-058</t>
  </si>
  <si>
    <t>SALEEM AKHTAR SHEIKH</t>
  </si>
  <si>
    <t>02-134212-059</t>
  </si>
  <si>
    <t>MIRHA HUSSAIN KAMANI</t>
  </si>
  <si>
    <t>MUHAMMAD HUSSAIN KAMANI</t>
  </si>
  <si>
    <t>02-134212-060</t>
  </si>
  <si>
    <t>AMMAD ASHRAF</t>
  </si>
  <si>
    <t>02-134212-061</t>
  </si>
  <si>
    <t>ZAIN SHAHID</t>
  </si>
  <si>
    <t>SHAHID EBRAHIM</t>
  </si>
  <si>
    <t>02-134212-062</t>
  </si>
  <si>
    <t>BENISH IRAM</t>
  </si>
  <si>
    <t>SYED MOINUDDIN</t>
  </si>
  <si>
    <t>02-134212-063</t>
  </si>
  <si>
    <t>MUHAMMAD ARSHAD SHAIKH</t>
  </si>
  <si>
    <t>02-134212-065</t>
  </si>
  <si>
    <t>MOHAMMAD AHMED VOHRA</t>
  </si>
  <si>
    <t>02-134212-066</t>
  </si>
  <si>
    <t>SHAZIL AMJAD KHAN</t>
  </si>
  <si>
    <t>02-134212-067</t>
  </si>
  <si>
    <t>RAMISHA AZEEM</t>
  </si>
  <si>
    <t>02-134212-068</t>
  </si>
  <si>
    <t>LAIBA MOHSIN</t>
  </si>
  <si>
    <t>MOHSIN WALI</t>
  </si>
  <si>
    <t>02-134212-069</t>
  </si>
  <si>
    <t>SHAYAN JUNAID SIDDIQUI</t>
  </si>
  <si>
    <t>JUNAID MUKHTAR SIDDIQUI</t>
  </si>
  <si>
    <t>02-134212-070</t>
  </si>
  <si>
    <t>02-134212-071</t>
  </si>
  <si>
    <t>ABDUS SAMAD</t>
  </si>
  <si>
    <t>02-134212-074</t>
  </si>
  <si>
    <t>MUHAMMAD ATEEB ALAM</t>
  </si>
  <si>
    <t>MEHTAB ALAM</t>
  </si>
  <si>
    <t>02-134212-076</t>
  </si>
  <si>
    <t>ARFAN AHMED SHAIKH</t>
  </si>
  <si>
    <t>02-134212-077</t>
  </si>
  <si>
    <t>MUHAMMAD HARIS RIAZ KHAN</t>
  </si>
  <si>
    <t>0311-1812126</t>
  </si>
  <si>
    <t>02-134212-078</t>
  </si>
  <si>
    <t>HAMAD AKRAM</t>
  </si>
  <si>
    <t>AKRAM AZIZ</t>
  </si>
  <si>
    <t>02-134212-079</t>
  </si>
  <si>
    <t>MUHAMMAD SHAFY</t>
  </si>
  <si>
    <t>JAVED AHMED</t>
  </si>
  <si>
    <t>02-134212-080</t>
  </si>
  <si>
    <t>FATIMAH MUHAMMAD</t>
  </si>
  <si>
    <t>MUHAMMAD NASEER</t>
  </si>
  <si>
    <t>02-134212-081</t>
  </si>
  <si>
    <t>ABDUL MUEED PARACHA</t>
  </si>
  <si>
    <t>SHUJA UD DIN PARACHA</t>
  </si>
  <si>
    <t>02-134212-082</t>
  </si>
  <si>
    <t>MUHAMMAD HUNAIN</t>
  </si>
  <si>
    <t>ASIF AKBER</t>
  </si>
  <si>
    <t>02-134212-083</t>
  </si>
  <si>
    <t>SAIYED MOHIB ALI</t>
  </si>
  <si>
    <t>02-134212-084</t>
  </si>
  <si>
    <t>SAAD SIDDIQUI</t>
  </si>
  <si>
    <t>ATIQ AHMAD SIDDIQUI</t>
  </si>
  <si>
    <t>02-134212-085</t>
  </si>
  <si>
    <t>IBTIHAJ BIN AZHAR</t>
  </si>
  <si>
    <t>AZHAR AZIZ</t>
  </si>
  <si>
    <t>02-134212-086</t>
  </si>
  <si>
    <t>HAFSA JAMIL</t>
  </si>
  <si>
    <t>03222818723</t>
  </si>
  <si>
    <t>02-134212-087</t>
  </si>
  <si>
    <t>ANUSHA MATEEN</t>
  </si>
  <si>
    <t>MATEEN AHMED</t>
  </si>
  <si>
    <t>02-134212-088</t>
  </si>
  <si>
    <t>SYED MUHAMMAD IRTAZA</t>
  </si>
  <si>
    <t>SYED MUSTAFA KAMRAN</t>
  </si>
  <si>
    <t>02-134212-090</t>
  </si>
  <si>
    <t>AIZAZ KHIZAR</t>
  </si>
  <si>
    <t>MUHAMMAD KHIZAR HAYAT SUKHERA</t>
  </si>
  <si>
    <t>02-134212-091</t>
  </si>
  <si>
    <t>ABDUL HADI WASEEM</t>
  </si>
  <si>
    <t>02-134212-093</t>
  </si>
  <si>
    <t>MAAZ</t>
  </si>
  <si>
    <t>MUHAMMAD JUNAID IQBAL</t>
  </si>
  <si>
    <t>02-134212-094</t>
  </si>
  <si>
    <t>MUGHEES ZAEEM</t>
  </si>
  <si>
    <t>ZAEEM AFZAL</t>
  </si>
  <si>
    <t>02-134212-095</t>
  </si>
  <si>
    <t>MIRFAL SHUBBEER</t>
  </si>
  <si>
    <t>SHUBBEER AHMED</t>
  </si>
  <si>
    <t>02-134212-096</t>
  </si>
  <si>
    <t>ULFAT HUSSAIN</t>
  </si>
  <si>
    <t>02-134212-097</t>
  </si>
  <si>
    <t>MUSAID ULLAH KHAN</t>
  </si>
  <si>
    <t>HIDAYAT ULLAH KHAN</t>
  </si>
  <si>
    <t>02-134212-098</t>
  </si>
  <si>
    <t>02-134212-099</t>
  </si>
  <si>
    <t>HUZAIFA KAMRAN SHAHAB</t>
  </si>
  <si>
    <t>02-134212-101</t>
  </si>
  <si>
    <t>MUHAMMAD DEEDAN SAJID</t>
  </si>
  <si>
    <t>SAJID HAFEEZ</t>
  </si>
  <si>
    <t>02-134212-102</t>
  </si>
  <si>
    <t>MUHAMMAD HASHIR BIN YAMIN</t>
  </si>
  <si>
    <t>MOHAMMAD YAMIN</t>
  </si>
  <si>
    <t>02-134212-103</t>
  </si>
  <si>
    <t>SAHEAL ATTA</t>
  </si>
  <si>
    <t>ATTA ULLAH</t>
  </si>
  <si>
    <t>02-134212-104</t>
  </si>
  <si>
    <t>SYEDA SARA AFZAAL</t>
  </si>
  <si>
    <t>SYED AFZAL AHMAD SHAH</t>
  </si>
  <si>
    <t>02-134212-106</t>
  </si>
  <si>
    <t>AROOBA ANSAR</t>
  </si>
  <si>
    <t>02-134212-107</t>
  </si>
  <si>
    <t>BISMA FAHIM</t>
  </si>
  <si>
    <t>FAHIM AHMED</t>
  </si>
  <si>
    <t>02-235212-001</t>
  </si>
  <si>
    <t>MUHAMMAD MOHSIN MASOOD FAROOQUI</t>
  </si>
  <si>
    <t>DEWAN MUHAMMAD MASOOD FAROOQUI</t>
  </si>
  <si>
    <t>02-235212-002</t>
  </si>
  <si>
    <t>02-135212-001</t>
  </si>
  <si>
    <t>NIDA FIAZ</t>
  </si>
  <si>
    <t>03363754274</t>
  </si>
  <si>
    <t>02-235212-003</t>
  </si>
  <si>
    <t>AAFIFA SAEED</t>
  </si>
  <si>
    <t>02-235212-004</t>
  </si>
  <si>
    <t>SAEED AHMED KHOKHAR</t>
  </si>
  <si>
    <t>02-235212-005</t>
  </si>
  <si>
    <t>TASKEEN</t>
  </si>
  <si>
    <t>GHULAM SARWER</t>
  </si>
  <si>
    <t>03366728996</t>
  </si>
  <si>
    <t>02-235212-006</t>
  </si>
  <si>
    <t>SUMAIRA BIBI</t>
  </si>
  <si>
    <t>RAFI ULLAH</t>
  </si>
  <si>
    <t>02-235212-007</t>
  </si>
  <si>
    <t>SAMEER</t>
  </si>
  <si>
    <t>JAVED HUSSAIN</t>
  </si>
  <si>
    <t>02-235212-008</t>
  </si>
  <si>
    <t>02-235212-009</t>
  </si>
  <si>
    <t>AFRA AYAZ</t>
  </si>
  <si>
    <t>AYAZ AHMED SIDDIQUI</t>
  </si>
  <si>
    <t>02-235212-010</t>
  </si>
  <si>
    <t>HARIS FAISAL</t>
  </si>
  <si>
    <t>02-235212-011</t>
  </si>
  <si>
    <t>HIFZA GHAFFAR</t>
  </si>
  <si>
    <t>02-235212-012</t>
  </si>
  <si>
    <t>02-235212-013</t>
  </si>
  <si>
    <t>SYED SUBHAN UDDIN</t>
  </si>
  <si>
    <t>SYED SHABBIR UDDIN</t>
  </si>
  <si>
    <t>02-235212-014</t>
  </si>
  <si>
    <t>AAMRA ERUM ZIA</t>
  </si>
  <si>
    <t>ZIA UL ISLAM</t>
  </si>
  <si>
    <t>02-235212-015</t>
  </si>
  <si>
    <t>SYED ADNAN HAIDER</t>
  </si>
  <si>
    <t>TOUSEEF RAZA</t>
  </si>
  <si>
    <t>02-235212-017</t>
  </si>
  <si>
    <t>SYED UMAR KHALID</t>
  </si>
  <si>
    <t>KHALID ZAHEER</t>
  </si>
  <si>
    <t>02-235212-018</t>
  </si>
  <si>
    <t>ALIZA SHAKIL</t>
  </si>
  <si>
    <t>SHAKIL UR RAHMAN</t>
  </si>
  <si>
    <t>02-235212-019</t>
  </si>
  <si>
    <t>SARIM FARHAN</t>
  </si>
  <si>
    <t>02-235212-020</t>
  </si>
  <si>
    <t>AYESHA RAUF</t>
  </si>
  <si>
    <t>02-235212-021</t>
  </si>
  <si>
    <t>MUHAMMAD GHUFRAN ALI SHAH</t>
  </si>
  <si>
    <t>02-235212-022</t>
  </si>
  <si>
    <t>SIMRA MAJEED</t>
  </si>
  <si>
    <t>02-235212-023</t>
  </si>
  <si>
    <t>SYED TALAL HUSSAIN</t>
  </si>
  <si>
    <t>SYED SHAHAB HUSSAIN</t>
  </si>
  <si>
    <t>02-235212-024</t>
  </si>
  <si>
    <t>MUHAMMAD HAMZA KASHIF SIDDIQUI</t>
  </si>
  <si>
    <t>KASHIF SAEED SIDDIQUI</t>
  </si>
  <si>
    <t>02-235212-025</t>
  </si>
  <si>
    <t>MUHAMMAD SHAHZAIB SAJJAD</t>
  </si>
  <si>
    <t>HAMID MEHMOOD</t>
  </si>
  <si>
    <t>02-235212-026</t>
  </si>
  <si>
    <t>URUBA MALIK</t>
  </si>
  <si>
    <t>FAISAL MALIK</t>
  </si>
  <si>
    <t>03343169891</t>
  </si>
  <si>
    <t>02-235212-028</t>
  </si>
  <si>
    <t>ARYAN AHMED</t>
  </si>
  <si>
    <t>02-235212-029</t>
  </si>
  <si>
    <t>MUHAMMAD MAJID KHAN</t>
  </si>
  <si>
    <t>02-235212-030</t>
  </si>
  <si>
    <t>FAIQ JAVED</t>
  </si>
  <si>
    <t>02-235212-031</t>
  </si>
  <si>
    <t>02-235212-033</t>
  </si>
  <si>
    <t>02-235212-034</t>
  </si>
  <si>
    <t>MUHAMMAD AQIB</t>
  </si>
  <si>
    <t>GULZADA</t>
  </si>
  <si>
    <t>02-235212-035</t>
  </si>
  <si>
    <t>AYZAZ AHMED KHAN</t>
  </si>
  <si>
    <t>02-235212-036</t>
  </si>
  <si>
    <t>JAMSHED AHMED</t>
  </si>
  <si>
    <t>02-235212-037</t>
  </si>
  <si>
    <t>MUHAMMAD TALAL ASIF</t>
  </si>
  <si>
    <t>02-235212-038</t>
  </si>
  <si>
    <t>KANWAR RAAMISH AHMED</t>
  </si>
  <si>
    <t>02-235212-056</t>
  </si>
  <si>
    <t>SHUMAILA AZHAR</t>
  </si>
  <si>
    <t>AZHAR KHAN</t>
  </si>
  <si>
    <t>02-235212-039</t>
  </si>
  <si>
    <t>HAFIZ FARAZ AHMED SIDDIQUI</t>
  </si>
  <si>
    <t>MUMTAZ AHMED SIDDIQUI</t>
  </si>
  <si>
    <t>02-235212-040</t>
  </si>
  <si>
    <t>MUHAMMAD OSAMA</t>
  </si>
  <si>
    <t>JAMIL BAHADUR</t>
  </si>
  <si>
    <t>02-235212-041</t>
  </si>
  <si>
    <t>HUMNA GOHAR</t>
  </si>
  <si>
    <t>NAVEED GOHAR</t>
  </si>
  <si>
    <t>02-235212-042</t>
  </si>
  <si>
    <t>BUSHRA ANUM</t>
  </si>
  <si>
    <t>02-235212-043</t>
  </si>
  <si>
    <t>AYESHA CHANNA</t>
  </si>
  <si>
    <t>ABDUL JABBAR CHANNA</t>
  </si>
  <si>
    <t>02-235212-047</t>
  </si>
  <si>
    <t>ALI NADEEM</t>
  </si>
  <si>
    <t>NADEEM QAMAR</t>
  </si>
  <si>
    <t>02-235212-048</t>
  </si>
  <si>
    <t>UROOJ KHAN</t>
  </si>
  <si>
    <t>MUHAMMAD HASSAN KHAN</t>
  </si>
  <si>
    <t>02-235212-055</t>
  </si>
  <si>
    <t>02-235212-049</t>
  </si>
  <si>
    <t>EMAN NADEEM</t>
  </si>
  <si>
    <t>NADEEM SHAHZAD</t>
  </si>
  <si>
    <t>02-235212-050</t>
  </si>
  <si>
    <t>NAVEED FAROOQ KHAN</t>
  </si>
  <si>
    <t>02-235212-051</t>
  </si>
  <si>
    <t>02-235212-052</t>
  </si>
  <si>
    <t>02-235212-053</t>
  </si>
  <si>
    <t>UMAR FAROOQ</t>
  </si>
  <si>
    <t>02-136212-001</t>
  </si>
  <si>
    <t>SYED MUHAMMAD YAMANN</t>
  </si>
  <si>
    <t>SYED ARSHAD WAHID</t>
  </si>
  <si>
    <t>02-136212-002</t>
  </si>
  <si>
    <t>AHMED HUSSAIN</t>
  </si>
  <si>
    <t>02-136212-003</t>
  </si>
  <si>
    <t>02-136212-004</t>
  </si>
  <si>
    <t>SALMAN SAEED</t>
  </si>
  <si>
    <t>SAEED UZ ZMAN</t>
  </si>
  <si>
    <t>02-136212-005</t>
  </si>
  <si>
    <t>BISMA HASHMI</t>
  </si>
  <si>
    <t>SYED SHUJA AHMED HASHMI</t>
  </si>
  <si>
    <t>02-136212-006</t>
  </si>
  <si>
    <t>MUQADDAS NADEEM</t>
  </si>
  <si>
    <t>02-136212-007</t>
  </si>
  <si>
    <t>AMMAR BASIL ALVI</t>
  </si>
  <si>
    <t>SYED MUHAMMAD TAQI ALVI</t>
  </si>
  <si>
    <t>02-136212-008</t>
  </si>
  <si>
    <t>ARSALAN AHMED</t>
  </si>
  <si>
    <t>ILYAS AHMED</t>
  </si>
  <si>
    <t>02-136212-009</t>
  </si>
  <si>
    <t>SYEDDATY EESHA HUMAYUN</t>
  </si>
  <si>
    <t>HUMAYUN JAMIL</t>
  </si>
  <si>
    <t>02-136212-010</t>
  </si>
  <si>
    <t>02-136212-011</t>
  </si>
  <si>
    <t>ERUM TARIQ</t>
  </si>
  <si>
    <t>TARIQ SALEEM</t>
  </si>
  <si>
    <t>02-136212-012</t>
  </si>
  <si>
    <t>MUNEEZA IFTIKHAR</t>
  </si>
  <si>
    <t>SYED IFTIKHAR ALI</t>
  </si>
  <si>
    <t>02-136212-013</t>
  </si>
  <si>
    <t>ADIBA ROHILLA</t>
  </si>
  <si>
    <t>AJAZ AHMED ROHILLA</t>
  </si>
  <si>
    <t>02-136212-014</t>
  </si>
  <si>
    <t>MEMOONA MASOOD</t>
  </si>
  <si>
    <t>02-136212-015</t>
  </si>
  <si>
    <t>MUHAMMAD ARSAL</t>
  </si>
  <si>
    <t>02-136212-016</t>
  </si>
  <si>
    <t>SYED NAMEER IQBAL FATMI</t>
  </si>
  <si>
    <t>SYED TANWEER IQBAL FATMI</t>
  </si>
  <si>
    <t>02-136212-017</t>
  </si>
  <si>
    <t>SUMIYA MEHTAB</t>
  </si>
  <si>
    <t>02-136212-019</t>
  </si>
  <si>
    <t>02-136212-020</t>
  </si>
  <si>
    <t>SHAHOOD SULTAN</t>
  </si>
  <si>
    <t>NADEEM SULTAN</t>
  </si>
  <si>
    <t>02-136212-021</t>
  </si>
  <si>
    <t>02-136212-023</t>
  </si>
  <si>
    <t>MUHAMMAD ZEERAK</t>
  </si>
  <si>
    <t>02-136212-024</t>
  </si>
  <si>
    <t>ISMAIL MOEEN</t>
  </si>
  <si>
    <t>IBRAHIM MOEEN</t>
  </si>
  <si>
    <t>02-136212-025</t>
  </si>
  <si>
    <t>MUHAMMAD AMMAR KHALID</t>
  </si>
  <si>
    <t>02-136212-026</t>
  </si>
  <si>
    <t>HAFSA HAFEEZ SIDDIQUI</t>
  </si>
  <si>
    <t>MISBAH UL HAFEEZ</t>
  </si>
  <si>
    <t>02-136212-027</t>
  </si>
  <si>
    <t>MUHAMMAD HANZALA PAREKH</t>
  </si>
  <si>
    <t>02-136212-028</t>
  </si>
  <si>
    <t>SAAD BIN SAJID</t>
  </si>
  <si>
    <t>SAJID GULZAR</t>
  </si>
  <si>
    <t>02-136212-030</t>
  </si>
  <si>
    <t>MUHAMMAD FAROOQ QAZI</t>
  </si>
  <si>
    <t>02-136212-031</t>
  </si>
  <si>
    <t>MUHAMMAD UMER BIN SOHAIL</t>
  </si>
  <si>
    <t>SOHAIL ZIA</t>
  </si>
  <si>
    <t>02-136212-032</t>
  </si>
  <si>
    <t>MUHAMMAD SAAD RAJPUT</t>
  </si>
  <si>
    <t>02-136212-033</t>
  </si>
  <si>
    <t>TELAWAT SHAH</t>
  </si>
  <si>
    <t>02-136212-034</t>
  </si>
  <si>
    <t>HARIS AAMIR</t>
  </si>
  <si>
    <t>02-136212-035</t>
  </si>
  <si>
    <t>FATHUL MUBEEN KHAN</t>
  </si>
  <si>
    <t>02-136212-036</t>
  </si>
  <si>
    <t>ANAS KHAN</t>
  </si>
  <si>
    <t>EJAZ AHMED KHAN</t>
  </si>
  <si>
    <t>02-136212-037</t>
  </si>
  <si>
    <t>BAREERA AZIZ</t>
  </si>
  <si>
    <t>02-136212-038</t>
  </si>
  <si>
    <t>MUHAMMED UMER TAUSEEF</t>
  </si>
  <si>
    <t>TAUSEEF RAFI SIDDIQUI</t>
  </si>
  <si>
    <t>02-136212-039</t>
  </si>
  <si>
    <t>AQSA KHAN</t>
  </si>
  <si>
    <t>MUHAMMAD YOUSUF KHAN</t>
  </si>
  <si>
    <t>02-136212-040</t>
  </si>
  <si>
    <t>TANVEER ABBAS</t>
  </si>
  <si>
    <t>HUSSAIN GHULAM</t>
  </si>
  <si>
    <t>02-136212-041</t>
  </si>
  <si>
    <t>AAMISH ALI</t>
  </si>
  <si>
    <t>ALI AKBAR</t>
  </si>
  <si>
    <t>02-136212-042</t>
  </si>
  <si>
    <t>MUHAMMAD SAAD ALI</t>
  </si>
  <si>
    <t>ROSHAN ALI</t>
  </si>
  <si>
    <t>02-136212-043</t>
  </si>
  <si>
    <t>SYEDA FIZZA BATOOL ZAIDI</t>
  </si>
  <si>
    <t>SYED MUHAMMAD ABBAS ZAIDI</t>
  </si>
  <si>
    <t>02-136212-045</t>
  </si>
  <si>
    <t>MUHAMMAD UMAR BIN SHAKIL</t>
  </si>
  <si>
    <t>02-136212-047</t>
  </si>
  <si>
    <t>MAIMOONA SABIR</t>
  </si>
  <si>
    <t>02-136212-048</t>
  </si>
  <si>
    <t>AMIR FARAZ</t>
  </si>
  <si>
    <t>02-136212-049</t>
  </si>
  <si>
    <t>HIBA JAMAL</t>
  </si>
  <si>
    <t>SYED JAMAL AHMED</t>
  </si>
  <si>
    <t>02-136212-050</t>
  </si>
  <si>
    <t>QIRAT</t>
  </si>
  <si>
    <t>TASKEEN AHMED</t>
  </si>
  <si>
    <t>02-136212-051</t>
  </si>
  <si>
    <t>HUMAIZ JAWAID</t>
  </si>
  <si>
    <t>JAWAID IQBAL</t>
  </si>
  <si>
    <t>02-136212-052</t>
  </si>
  <si>
    <t>Bahria University (Karachi Campus)</t>
  </si>
  <si>
    <t>02-241242-002</t>
  </si>
  <si>
    <t>HAMMAS AHMED SIDDIQUI</t>
  </si>
  <si>
    <t>03442485146</t>
  </si>
  <si>
    <t>0336-2351140</t>
  </si>
  <si>
    <t>02-241242-003</t>
  </si>
  <si>
    <t>MAAZ AHMED ANSARI</t>
  </si>
  <si>
    <t>RIAZ AHMED ANSARI</t>
  </si>
  <si>
    <t>03442485148</t>
  </si>
  <si>
    <t>02-241242-004</t>
  </si>
  <si>
    <t>MUHAMMAD ABDUL NAZIF MALHI</t>
  </si>
  <si>
    <t>MUHAMMAD ABDUL LATIF</t>
  </si>
  <si>
    <t>03442485149</t>
  </si>
  <si>
    <t>02-241242-006</t>
  </si>
  <si>
    <t>TAJWER AHMED</t>
  </si>
  <si>
    <t>SABOOR AHMED</t>
  </si>
  <si>
    <t>03442485151</t>
  </si>
  <si>
    <t>02-241242-007</t>
  </si>
  <si>
    <t>SHAKEEL RAZA</t>
  </si>
  <si>
    <t>SADIQ MASIH</t>
  </si>
  <si>
    <t>Gazette Notificaton</t>
  </si>
  <si>
    <t>02-243242-002</t>
  </si>
  <si>
    <t>MAHAM HUSSAIN</t>
  </si>
  <si>
    <t>SYED MUHAMMAD HUSSAIN NAQVI</t>
  </si>
  <si>
    <t>03082821676</t>
  </si>
  <si>
    <t>0333-2466499</t>
  </si>
  <si>
    <t>02-243242-003-T</t>
  </si>
  <si>
    <t>ALEEM UDDIN</t>
  </si>
  <si>
    <t>03082821677</t>
  </si>
  <si>
    <t>02-243242-004</t>
  </si>
  <si>
    <t>NIMRA ASLAM</t>
  </si>
  <si>
    <t>03082821678</t>
  </si>
  <si>
    <t>02-243242-005</t>
  </si>
  <si>
    <t>ZEESHAN AHMED KHAN</t>
  </si>
  <si>
    <t>FARHAT AFTAB KHAN</t>
  </si>
  <si>
    <t>03082821679</t>
  </si>
  <si>
    <t>02-243242-006</t>
  </si>
  <si>
    <t>MUHAMMAD TALHA UDDIN</t>
  </si>
  <si>
    <t>MERAJ UDDIN</t>
  </si>
  <si>
    <t>03082821680</t>
  </si>
  <si>
    <t>02-243242-007</t>
  </si>
  <si>
    <t>OBAID SIDDIQUI</t>
  </si>
  <si>
    <t>02-243242-008</t>
  </si>
  <si>
    <t>NIMRA IQBAL</t>
  </si>
  <si>
    <t>IQBAL AHMED GHORI</t>
  </si>
  <si>
    <t>02-243242-009</t>
  </si>
  <si>
    <t>SYED MUZAMMIL ALI</t>
  </si>
  <si>
    <t>SYED MURSHID ALI</t>
  </si>
  <si>
    <t>02-243242-010</t>
  </si>
  <si>
    <t>02-243242-011</t>
  </si>
  <si>
    <t>SAAD BIN OWAIS</t>
  </si>
  <si>
    <t>OWAIS ANJUM</t>
  </si>
  <si>
    <t>03082821681</t>
  </si>
  <si>
    <t>02-241241-001</t>
  </si>
  <si>
    <t>SUMMAIYA MUMTAZ</t>
  </si>
  <si>
    <t>03442485145</t>
  </si>
  <si>
    <t>0321-2855083</t>
  </si>
  <si>
    <t>02-241241-002</t>
  </si>
  <si>
    <t>SABA SUNAWAR</t>
  </si>
  <si>
    <t>SUNAWAR ALI</t>
  </si>
  <si>
    <t>02-241241-003</t>
  </si>
  <si>
    <t>HAREEM FATIMA</t>
  </si>
  <si>
    <t>MUNIR AHMED AQIB</t>
  </si>
  <si>
    <t>02-241241-004</t>
  </si>
  <si>
    <t>02-241241-005</t>
  </si>
  <si>
    <t>ARSHAD JAVED</t>
  </si>
  <si>
    <t>03442485150</t>
  </si>
  <si>
    <t>02-241241-006</t>
  </si>
  <si>
    <t>NOOR-US-SABAH</t>
  </si>
  <si>
    <t>MUHAMMAD RAZZAQ</t>
  </si>
  <si>
    <t>02-241241-007</t>
  </si>
  <si>
    <t>UROOJ JABBAR</t>
  </si>
  <si>
    <t>03442485152</t>
  </si>
  <si>
    <t>02-243241-001</t>
  </si>
  <si>
    <t>03082821673</t>
  </si>
  <si>
    <t>0321-2351426</t>
  </si>
  <si>
    <t>02-243241-002</t>
  </si>
  <si>
    <t>ABDUL SAMI</t>
  </si>
  <si>
    <t>SHAUKAT HUSSAIN</t>
  </si>
  <si>
    <t>02-243241-003</t>
  </si>
  <si>
    <t>02-243241-004</t>
  </si>
  <si>
    <t>AHSAN FURQAN</t>
  </si>
  <si>
    <t>02-243241-005</t>
  </si>
  <si>
    <t>ALINA MUSHTAQ</t>
  </si>
  <si>
    <t>02-243241-008</t>
  </si>
  <si>
    <t>AEMEN HASAN</t>
  </si>
  <si>
    <t>JAMIL HASAN BUKHARI</t>
  </si>
  <si>
    <t>02-243241-007</t>
  </si>
  <si>
    <t>KHAWAJA TALIB UL MOULA</t>
  </si>
  <si>
    <t>KHAWAJA GHULAM QADIR</t>
  </si>
  <si>
    <t>02-344232-003</t>
  </si>
  <si>
    <t>MUHAMMAD UZAIR SALEEM</t>
  </si>
  <si>
    <t>03442485147</t>
  </si>
  <si>
    <t>02-344232-004</t>
  </si>
  <si>
    <t>RESHAILE KHAN</t>
  </si>
  <si>
    <t>MUHAMMAD ATIQ</t>
  </si>
  <si>
    <t>02-344232-005</t>
  </si>
  <si>
    <t>SABA ENAYET</t>
  </si>
  <si>
    <t>ENAYET ULLAH</t>
  </si>
  <si>
    <t>02-344232-006</t>
  </si>
  <si>
    <t>SHAHRUKH TASLEEM</t>
  </si>
  <si>
    <t>02-241232-001</t>
  </si>
  <si>
    <t>S M HAMZA</t>
  </si>
  <si>
    <t>AZFAR SHAHAB</t>
  </si>
  <si>
    <t>02-241232-002</t>
  </si>
  <si>
    <t>ADNAN AHMED</t>
  </si>
  <si>
    <t>02-241232-004</t>
  </si>
  <si>
    <t>NIMRA ZAHEER</t>
  </si>
  <si>
    <t>ZAHEER ABBAS SHAKIR</t>
  </si>
  <si>
    <t>02-241232-005</t>
  </si>
  <si>
    <t>SYED IRTIZA HUSSAIN ZAIDI</t>
  </si>
  <si>
    <t>SYED SAFDAR RAZA ZAIDI</t>
  </si>
  <si>
    <t>02-241232-006</t>
  </si>
  <si>
    <t>MUHAMMAD SHEHRYAAR AHMED</t>
  </si>
  <si>
    <t>AHMED ABDUL QADIR</t>
  </si>
  <si>
    <t>02-241232-007</t>
  </si>
  <si>
    <t>IKRAMULLAH</t>
  </si>
  <si>
    <t>02-241232-008</t>
  </si>
  <si>
    <t>EHTISHAM ALI</t>
  </si>
  <si>
    <t>02-241232-009</t>
  </si>
  <si>
    <t>MUHAMMAD HASHAAM</t>
  </si>
  <si>
    <t>03442485153</t>
  </si>
  <si>
    <t>02-241232-011</t>
  </si>
  <si>
    <t>LAL KHAN</t>
  </si>
  <si>
    <t>03442485155</t>
  </si>
  <si>
    <t>02-241232-012</t>
  </si>
  <si>
    <t>03442485156</t>
  </si>
  <si>
    <t>02-241232-013</t>
  </si>
  <si>
    <t>FIZZAH MUKHTAR MIRZA</t>
  </si>
  <si>
    <t>MUHAMMAD NAWAZ MIRZA</t>
  </si>
  <si>
    <t>03442485157</t>
  </si>
  <si>
    <t>02-243232-001</t>
  </si>
  <si>
    <t>SAMIULLAH TUMRANI</t>
  </si>
  <si>
    <t>NOOR AHMED TUMRANI</t>
  </si>
  <si>
    <t>02-243232-002</t>
  </si>
  <si>
    <t>MAIRA IRSHAD</t>
  </si>
  <si>
    <t>IRSHAD HUSSAIN KALAHORO</t>
  </si>
  <si>
    <t>02-243232-003</t>
  </si>
  <si>
    <t>SHARIQ MEHMOOD</t>
  </si>
  <si>
    <t>ARIF MEHMOOD</t>
  </si>
  <si>
    <t>02-243232-004</t>
  </si>
  <si>
    <t>SHAHBAZ</t>
  </si>
  <si>
    <t>02-243232-005</t>
  </si>
  <si>
    <t>ATIQA KHAN</t>
  </si>
  <si>
    <t>MEHMOOD HUSSAIN KHAN</t>
  </si>
  <si>
    <t>02-243232-006</t>
  </si>
  <si>
    <t>MUHAMMAD ABDULLAH CHISHTI</t>
  </si>
  <si>
    <t>ALTAF AHMAD CHISHTI</t>
  </si>
  <si>
    <t>02-243232-007</t>
  </si>
  <si>
    <t>ZIA-UR-REHMAN KHAN</t>
  </si>
  <si>
    <t>02-243232-009</t>
  </si>
  <si>
    <t>AMNA NAWAZ</t>
  </si>
  <si>
    <t>NAWAZ AHMED</t>
  </si>
  <si>
    <t>03082821683</t>
  </si>
  <si>
    <t>02-243232-010</t>
  </si>
  <si>
    <t>03082821684</t>
  </si>
  <si>
    <t>02-243232-011</t>
  </si>
  <si>
    <t>ASHIR HUSSAIN SIDDIQUI</t>
  </si>
  <si>
    <t>WAQAR HUSSAIN SIDDIQUI</t>
  </si>
  <si>
    <t>03082821685</t>
  </si>
  <si>
    <t>0323-2393313</t>
  </si>
  <si>
    <t>Institute of Professional Psychology  (KARACHI)
MS(Clinical Psychology) Spring 2024 - Fall 2025</t>
  </si>
  <si>
    <t>02-350242-017</t>
  </si>
  <si>
    <t>HIRA SHAFI</t>
  </si>
  <si>
    <t>MUHAMMAD SHAFI</t>
  </si>
  <si>
    <t>02-350242-018</t>
  </si>
  <si>
    <t>MIR MURTAZA</t>
  </si>
  <si>
    <t>02-350242-019</t>
  </si>
  <si>
    <t>IMRAN AKHTAR</t>
  </si>
  <si>
    <t>ABDUL RAHMAN AKHTAR</t>
  </si>
  <si>
    <t>02-350242-021</t>
  </si>
  <si>
    <t>MUHAMMAD KASHIF AFZAL</t>
  </si>
  <si>
    <t>02-350242-022</t>
  </si>
  <si>
    <t>MUHAMMAD SALEH MASAUD</t>
  </si>
  <si>
    <t>02-350242-026</t>
  </si>
  <si>
    <t>DANISH IQBAL</t>
  </si>
  <si>
    <t>QAMAR IQBAL</t>
  </si>
  <si>
    <t>02-350242-002</t>
  </si>
  <si>
    <t>USMAN KHAN</t>
  </si>
  <si>
    <t>JEHANGIR KHAN</t>
  </si>
  <si>
    <t>02-350242-003</t>
  </si>
  <si>
    <t>ANILA JAVED</t>
  </si>
  <si>
    <t>02-350242-004</t>
  </si>
  <si>
    <t>WASIF KHAN</t>
  </si>
  <si>
    <t>GOHAR ALI</t>
  </si>
  <si>
    <t>02-350242-005</t>
  </si>
  <si>
    <t>TOOBA KAZIM</t>
  </si>
  <si>
    <t>MUHAMMAD KAZIM</t>
  </si>
  <si>
    <t>02-350242-006</t>
  </si>
  <si>
    <t>KAYNAT NASREEN</t>
  </si>
  <si>
    <t>DIN MUHAMMAD</t>
  </si>
  <si>
    <t>02-350242-007</t>
  </si>
  <si>
    <t>IRFAN RASHEED</t>
  </si>
  <si>
    <t>ABDUL RASHID</t>
  </si>
  <si>
    <t>02-350242-008</t>
  </si>
  <si>
    <t>TABEER FATIMA</t>
  </si>
  <si>
    <t>SYED MASOOD RAZA</t>
  </si>
  <si>
    <t>02-350242-009</t>
  </si>
  <si>
    <t>ZAIN UL ABIDIN</t>
  </si>
  <si>
    <t>ABID AZIZ</t>
  </si>
  <si>
    <t>02-350242-010</t>
  </si>
  <si>
    <t>MUHAMMAD SAMEER SULTAN</t>
  </si>
  <si>
    <t>SULTAN MEHMOOD KHAN</t>
  </si>
  <si>
    <t>02-350242-011</t>
  </si>
  <si>
    <t>IHSAN AHMED ZIA</t>
  </si>
  <si>
    <t>02-350242-012</t>
  </si>
  <si>
    <t>SHAIKH MUHAMMAD MAJEED</t>
  </si>
  <si>
    <t>SHAIKH MUHAMMAD NAVEED</t>
  </si>
  <si>
    <t>02-350242-013</t>
  </si>
  <si>
    <t>02-350242-014</t>
  </si>
  <si>
    <t>MUHAMMAD HAMZA HUSSAIN</t>
  </si>
  <si>
    <t>DILAWAR HUSSAIN</t>
  </si>
  <si>
    <t>02-350242-015</t>
  </si>
  <si>
    <t>SADAF AFRIDI</t>
  </si>
  <si>
    <t>TARIQ MEHMOOD AFRIDI</t>
  </si>
  <si>
    <t>02-350242-016</t>
  </si>
  <si>
    <t>SAIRA HAYAT</t>
  </si>
  <si>
    <t>M HAYAT</t>
  </si>
  <si>
    <t>02-350242-020</t>
  </si>
  <si>
    <t>BINT E ZAINAB</t>
  </si>
  <si>
    <t>SYED AZKAR UL HASSAN</t>
  </si>
  <si>
    <t>02-350242-023</t>
  </si>
  <si>
    <t>ABDUL HANNAN LIAQUAT</t>
  </si>
  <si>
    <t>LIAQUAT HUSSAIN</t>
  </si>
  <si>
    <t>02-350242-024</t>
  </si>
  <si>
    <t>MUHAMMAD TAHA MAJEED</t>
  </si>
  <si>
    <t>02-350242-025</t>
  </si>
  <si>
    <t>TALHA MURTAZA</t>
  </si>
  <si>
    <t>GHULAM MURTAZA</t>
  </si>
  <si>
    <t>02-350242-027</t>
  </si>
  <si>
    <t>MUBASHIR HUSSAIN</t>
  </si>
  <si>
    <t>MUZAFFAR HUSSAIN</t>
  </si>
  <si>
    <t>DAY-ll SESSION l, 9:30 to 12:30 pm</t>
  </si>
  <si>
    <t>DAY-ll SESSION ll, 1:30 to 4:30 pm</t>
  </si>
  <si>
    <r>
      <t xml:space="preserve">MS(Media Studies) </t>
    </r>
    <r>
      <rPr>
        <sz val="15"/>
        <color indexed="8"/>
        <rFont val="Arial Black"/>
        <family val="2"/>
      </rPr>
      <t>2 Years (Fall 2023 - Spring 2025)</t>
    </r>
  </si>
  <si>
    <r>
      <t xml:space="preserve">MS(Islamic Studies) </t>
    </r>
    <r>
      <rPr>
        <sz val="15"/>
        <color indexed="8"/>
        <rFont val="Arial Black"/>
        <family val="2"/>
      </rPr>
      <t>2 Years (Fall 2023 - Spring 2025)</t>
    </r>
  </si>
  <si>
    <r>
      <t xml:space="preserve">MS(Islamic Studies) </t>
    </r>
    <r>
      <rPr>
        <sz val="15"/>
        <color indexed="8"/>
        <rFont val="Arial Black"/>
        <family val="2"/>
      </rPr>
      <t>2 Years (Spring 2024 - Fall 2025)</t>
    </r>
  </si>
  <si>
    <t>MS (MEDIA STUDIES) 2 Years (Spring 2024 - Fall 2025)</t>
  </si>
  <si>
    <t>MS (MEDIA STUDIES) 2 Years (Fall 2024 - Spring 2026)</t>
  </si>
  <si>
    <r>
      <t xml:space="preserve">MS(Islamic Studies) </t>
    </r>
    <r>
      <rPr>
        <sz val="15"/>
        <color indexed="8"/>
        <rFont val="Arial Black"/>
        <family val="2"/>
      </rPr>
      <t>2 Years (Fall 2024 - Spring 2026)</t>
    </r>
  </si>
  <si>
    <r>
      <t xml:space="preserve">Institute of Professional Psychology  </t>
    </r>
    <r>
      <rPr>
        <b/>
        <sz val="10"/>
        <color indexed="8"/>
        <rFont val="Cambria"/>
        <family val="1"/>
      </rPr>
      <t>(KARACHI)</t>
    </r>
    <r>
      <rPr>
        <b/>
        <sz val="20"/>
        <color indexed="8"/>
        <rFont val="Cambria"/>
        <family val="1"/>
      </rPr>
      <t xml:space="preserve">
BS(Psychology) - Spring 2022 - Fall 2025</t>
    </r>
  </si>
  <si>
    <r>
      <t xml:space="preserve">Institute of Professional Psychology  </t>
    </r>
    <r>
      <rPr>
        <b/>
        <sz val="10"/>
        <color indexed="8"/>
        <rFont val="Cambria"/>
        <family val="1"/>
      </rPr>
      <t>(KARACHI)</t>
    </r>
    <r>
      <rPr>
        <b/>
        <sz val="20"/>
        <color indexed="8"/>
        <rFont val="Cambria"/>
        <family val="1"/>
      </rPr>
      <t xml:space="preserve">
</t>
    </r>
    <r>
      <rPr>
        <b/>
        <sz val="18"/>
        <color indexed="8"/>
        <rFont val="Cambria"/>
        <family val="1"/>
      </rPr>
      <t>BS(Psychology) - Fall 2021 - Spring 2025</t>
    </r>
  </si>
  <si>
    <r>
      <t xml:space="preserve">Institute of Professional Psychology  </t>
    </r>
    <r>
      <rPr>
        <b/>
        <sz val="11"/>
        <color indexed="8"/>
        <rFont val="Cambria"/>
        <family val="1"/>
      </rPr>
      <t>(KARACHI)</t>
    </r>
    <r>
      <rPr>
        <b/>
        <sz val="20"/>
        <color indexed="8"/>
        <rFont val="Cambria"/>
        <family val="1"/>
      </rPr>
      <t xml:space="preserve">
BS(Psychology) - Fall 2022 - Spring 2026</t>
    </r>
  </si>
  <si>
    <r>
      <t xml:space="preserve">Institute of Professional Psychology </t>
    </r>
    <r>
      <rPr>
        <b/>
        <sz val="11"/>
        <color indexed="8"/>
        <rFont val="Cambria"/>
        <family val="1"/>
      </rPr>
      <t xml:space="preserve"> (KARACHI)</t>
    </r>
    <r>
      <rPr>
        <b/>
        <sz val="20"/>
        <color indexed="8"/>
        <rFont val="Cambria"/>
        <family val="1"/>
      </rPr>
      <t xml:space="preserve">
MS(Clinical Psychology) Fall 2023 - Spring 2025</t>
    </r>
  </si>
  <si>
    <r>
      <t xml:space="preserve">Institute of Professional Psychology  </t>
    </r>
    <r>
      <rPr>
        <b/>
        <sz val="11"/>
        <color indexed="8"/>
        <rFont val="Cambria"/>
        <family val="1"/>
      </rPr>
      <t>(KARACHI)</t>
    </r>
    <r>
      <rPr>
        <b/>
        <sz val="20"/>
        <color indexed="8"/>
        <rFont val="Cambria"/>
        <family val="1"/>
      </rPr>
      <t xml:space="preserve">
</t>
    </r>
    <r>
      <rPr>
        <b/>
        <sz val="18"/>
        <color indexed="8"/>
        <rFont val="Cambria"/>
        <family val="1"/>
      </rPr>
      <t>MS(Clinical Psychology) Fall 2024 - Spring 2026</t>
    </r>
  </si>
  <si>
    <r>
      <t xml:space="preserve">Institute of Professional Psychology  </t>
    </r>
    <r>
      <rPr>
        <b/>
        <sz val="11"/>
        <color indexed="8"/>
        <rFont val="Cambria"/>
        <family val="1"/>
      </rPr>
      <t>(KARACHI)</t>
    </r>
    <r>
      <rPr>
        <b/>
        <sz val="20"/>
        <color indexed="8"/>
        <rFont val="Cambria"/>
        <family val="1"/>
      </rPr>
      <t xml:space="preserve">
</t>
    </r>
    <r>
      <rPr>
        <b/>
        <sz val="14"/>
        <color indexed="8"/>
        <rFont val="Cambria"/>
        <family val="1"/>
      </rPr>
      <t>M.Phil(Professional Psychology) Fall 2023 - Spring 2025</t>
    </r>
  </si>
  <si>
    <r>
      <t xml:space="preserve">Institute of Professional Psychology  </t>
    </r>
    <r>
      <rPr>
        <b/>
        <sz val="11"/>
        <color indexed="8"/>
        <rFont val="Cambria"/>
        <family val="1"/>
      </rPr>
      <t>(KARACHI)</t>
    </r>
    <r>
      <rPr>
        <b/>
        <sz val="20"/>
        <color indexed="8"/>
        <rFont val="Cambria"/>
        <family val="1"/>
      </rPr>
      <t xml:space="preserve">
</t>
    </r>
    <r>
      <rPr>
        <b/>
        <sz val="14"/>
        <color indexed="8"/>
        <rFont val="Cambria"/>
        <family val="1"/>
      </rPr>
      <t>M.Phil(Professional Psychology) Spring 2024 - Fall 2025</t>
    </r>
  </si>
  <si>
    <r>
      <t xml:space="preserve">Institute of Professional Psychology  </t>
    </r>
    <r>
      <rPr>
        <b/>
        <sz val="11"/>
        <color indexed="8"/>
        <rFont val="Cambria"/>
        <family val="1"/>
      </rPr>
      <t>(KARACHI)</t>
    </r>
    <r>
      <rPr>
        <b/>
        <sz val="20"/>
        <color indexed="8"/>
        <rFont val="Cambria"/>
        <family val="1"/>
      </rPr>
      <t xml:space="preserve">
</t>
    </r>
    <r>
      <rPr>
        <b/>
        <sz val="14"/>
        <color indexed="8"/>
        <rFont val="Cambria"/>
        <family val="1"/>
      </rPr>
      <t>M.Phil(Professional Psychology) Fall 2024 - Spring 2026</t>
    </r>
  </si>
  <si>
    <t>MS (MARITIME PORTS &amp; SHIPPING MANAGEMENT) 2 Years (Spring 2024 - Fall 2025)</t>
  </si>
  <si>
    <t>MS (MARITIME PORTS &amp; SHIPPING MANAGEMENT) 2 Years (Fall 2024 - Spring 2026)</t>
  </si>
  <si>
    <r>
      <t xml:space="preserve">MS(Maritime Trade &amp; Logistics) </t>
    </r>
    <r>
      <rPr>
        <sz val="15"/>
        <color indexed="8"/>
        <rFont val="Arial Black"/>
        <family val="2"/>
      </rPr>
      <t>2 Years (Fall 2024 - Spring 2026)</t>
    </r>
  </si>
  <si>
    <t>(22ND CONVOCATION 31 Jan 2027 &amp; Rehearsals 29 Jan 2027)</t>
  </si>
  <si>
    <r>
      <t>BAHRIA UNIVERSITY</t>
    </r>
    <r>
      <rPr>
        <b/>
        <u/>
        <sz val="14"/>
        <rFont val="Arial"/>
        <family val="2"/>
      </rPr>
      <t xml:space="preserve"> - (Karachi Campus)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</si>
</sst>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color rgb="FFFF0000"/>
      <name val="Arial"/>
      <family val="2"/>
    </font>
    <font>
      <b/>
      <sz val="14"/>
      <color rgb="FFFF0000"/>
      <name val="Arial"/>
      <family val="2"/>
    </font>
    <font>
      <sz val="11"/>
      <name val="Times New Roman"/>
      <family val="1"/>
    </font>
    <font>
      <b/>
      <i/>
      <sz val="16"/>
      <name val="Arial"/>
      <family val="2"/>
    </font>
    <font>
      <sz val="10"/>
      <color theme="1"/>
      <name val="Arial"/>
      <family val="2"/>
    </font>
    <font>
      <sz val="12"/>
      <color rgb="FFFF0000"/>
      <name val="Arial"/>
      <family val="2"/>
    </font>
    <font>
      <sz val="14"/>
      <name val="Arial"/>
      <family val="2"/>
    </font>
    <font>
      <b/>
      <i/>
      <sz val="8"/>
      <name val="Arial"/>
      <family val="2"/>
    </font>
    <font>
      <b/>
      <sz val="18"/>
      <color theme="1"/>
      <name val="Calibri"/>
      <family val="2"/>
      <scheme val="minor"/>
    </font>
    <font>
      <sz val="10"/>
      <color indexed="8"/>
      <name val="Arial"/>
      <family val="2"/>
    </font>
    <font>
      <b/>
      <sz val="20"/>
      <color indexed="8"/>
      <name val="Cambria"/>
      <family val="1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9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6"/>
      <color indexed="8"/>
      <name val="Arial Black"/>
      <family val="2"/>
    </font>
    <font>
      <b/>
      <u/>
      <sz val="14"/>
      <color indexed="8"/>
      <name val="Arial"/>
      <family val="2"/>
    </font>
    <font>
      <sz val="20"/>
      <color indexed="8"/>
      <name val="Arial Black"/>
      <family val="2"/>
    </font>
    <font>
      <b/>
      <sz val="10"/>
      <color indexed="8"/>
      <name val="Arial"/>
      <family val="2"/>
    </font>
    <font>
      <b/>
      <sz val="8"/>
      <name val="Arial"/>
      <family val="2"/>
    </font>
    <font>
      <sz val="9"/>
      <color indexed="8"/>
      <name val="Arial"/>
      <family val="2"/>
    </font>
    <font>
      <u/>
      <sz val="16"/>
      <name val="Arial Black"/>
      <family val="2"/>
    </font>
    <font>
      <sz val="8"/>
      <name val="Arial"/>
      <family val="2"/>
    </font>
    <font>
      <b/>
      <sz val="9"/>
      <name val="Arial"/>
      <family val="2"/>
    </font>
    <font>
      <sz val="8"/>
      <name val="Arial Black"/>
      <family val="2"/>
    </font>
    <font>
      <sz val="12"/>
      <name val="Arial"/>
      <family val="2"/>
    </font>
    <font>
      <sz val="18"/>
      <name val="Arial Black"/>
      <family val="2"/>
    </font>
    <font>
      <u/>
      <sz val="20"/>
      <color indexed="8"/>
      <name val="Arial Black"/>
      <family val="2"/>
    </font>
    <font>
      <b/>
      <u/>
      <sz val="20"/>
      <color indexed="8"/>
      <name val="Arial"/>
      <family val="2"/>
    </font>
    <font>
      <sz val="15"/>
      <color indexed="8"/>
      <name val="Arial Black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2"/>
      <color indexed="8"/>
      <name val="Arial"/>
      <family val="2"/>
    </font>
    <font>
      <u/>
      <sz val="15"/>
      <color indexed="8"/>
      <name val="Arial Black"/>
      <family val="2"/>
    </font>
    <font>
      <b/>
      <u/>
      <sz val="15"/>
      <color indexed="8"/>
      <name val="Arial"/>
      <family val="2"/>
    </font>
    <font>
      <sz val="18"/>
      <color indexed="8"/>
      <name val="Arial Black"/>
      <family val="2"/>
    </font>
    <font>
      <sz val="20"/>
      <name val="Arial Black"/>
      <family val="2"/>
    </font>
    <font>
      <sz val="19"/>
      <color indexed="8"/>
      <name val="Arial Black"/>
      <family val="2"/>
    </font>
    <font>
      <sz val="8"/>
      <color rgb="FFFF0000"/>
      <name val="Arial"/>
      <family val="2"/>
    </font>
    <font>
      <sz val="14"/>
      <color indexed="8"/>
      <name val="Arial Black"/>
      <family val="2"/>
    </font>
    <font>
      <sz val="18"/>
      <color indexed="8"/>
      <name val="Arial"/>
      <family val="2"/>
    </font>
    <font>
      <b/>
      <sz val="8"/>
      <color indexed="59"/>
      <name val="Arial"/>
      <family val="2"/>
    </font>
    <font>
      <sz val="10"/>
      <name val="Arial"/>
      <family val="2"/>
    </font>
    <font>
      <b/>
      <sz val="14"/>
      <color indexed="8"/>
      <name val="Cambria"/>
      <family val="1"/>
    </font>
    <font>
      <b/>
      <sz val="18"/>
      <color indexed="8"/>
      <name val="Cambria"/>
      <family val="1"/>
    </font>
    <font>
      <b/>
      <sz val="10"/>
      <color indexed="8"/>
      <name val="Cambria"/>
      <family val="1"/>
    </font>
    <font>
      <b/>
      <sz val="11"/>
      <color indexed="8"/>
      <name val="Cambria"/>
      <family val="1"/>
    </font>
    <font>
      <sz val="12"/>
      <name val="Arial Black"/>
      <family val="2"/>
    </font>
    <font>
      <b/>
      <u/>
      <sz val="11"/>
      <name val="Arial Black"/>
      <family val="2"/>
    </font>
    <font>
      <u/>
      <sz val="14"/>
      <name val="Arial Black"/>
      <family val="2"/>
    </font>
    <font>
      <b/>
      <u/>
      <sz val="14"/>
      <name val="Arial"/>
      <family val="2"/>
    </font>
    <font>
      <b/>
      <i/>
      <sz val="11"/>
      <name val="Arial"/>
      <family val="2"/>
    </font>
    <font>
      <b/>
      <i/>
      <sz val="12"/>
      <name val="Arial"/>
      <family val="2"/>
    </font>
    <font>
      <b/>
      <i/>
      <sz val="14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45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50" fillId="0" borderId="0"/>
  </cellStyleXfs>
  <cellXfs count="357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hidden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vertical="center"/>
    </xf>
    <xf numFmtId="0" fontId="3" fillId="5" borderId="13" xfId="0" applyFont="1" applyFill="1" applyBorder="1" applyAlignment="1" applyProtection="1">
      <alignment horizontal="center" vertical="center"/>
      <protection hidden="1"/>
    </xf>
    <xf numFmtId="0" fontId="2" fillId="2" borderId="14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vertical="center"/>
    </xf>
    <xf numFmtId="0" fontId="2" fillId="0" borderId="16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vertical="center"/>
    </xf>
    <xf numFmtId="0" fontId="2" fillId="0" borderId="1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vertical="center"/>
    </xf>
    <xf numFmtId="0" fontId="2" fillId="0" borderId="17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0" fontId="5" fillId="6" borderId="0" xfId="0" applyFont="1" applyFill="1" applyBorder="1" applyAlignment="1">
      <alignment horizontal="center" vertical="center"/>
    </xf>
    <xf numFmtId="0" fontId="7" fillId="6" borderId="0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vertical="center"/>
    </xf>
    <xf numFmtId="0" fontId="9" fillId="4" borderId="0" xfId="0" applyFont="1" applyFill="1" applyBorder="1" applyAlignment="1">
      <alignment vertical="center"/>
    </xf>
    <xf numFmtId="0" fontId="9" fillId="4" borderId="18" xfId="0" applyFont="1" applyFill="1" applyBorder="1" applyAlignment="1">
      <alignment vertical="center"/>
    </xf>
    <xf numFmtId="0" fontId="9" fillId="4" borderId="3" xfId="0" applyFont="1" applyFill="1" applyBorder="1" applyAlignment="1">
      <alignment vertical="center"/>
    </xf>
    <xf numFmtId="0" fontId="9" fillId="4" borderId="1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13" fillId="7" borderId="2" xfId="0" applyFont="1" applyFill="1" applyBorder="1" applyAlignment="1" applyProtection="1">
      <alignment horizontal="center" vertical="center"/>
      <protection hidden="1"/>
    </xf>
    <xf numFmtId="0" fontId="13" fillId="7" borderId="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  <protection hidden="1"/>
    </xf>
    <xf numFmtId="0" fontId="3" fillId="5" borderId="12" xfId="0" applyFont="1" applyFill="1" applyBorder="1" applyAlignment="1" applyProtection="1">
      <alignment horizontal="center" vertical="center"/>
      <protection hidden="1"/>
    </xf>
    <xf numFmtId="0" fontId="8" fillId="2" borderId="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2" fillId="0" borderId="0" xfId="1"/>
    <xf numFmtId="0" fontId="17" fillId="8" borderId="20" xfId="1" applyFont="1" applyFill="1" applyBorder="1" applyAlignment="1" applyProtection="1">
      <alignment horizontal="center" vertical="center" wrapText="1" readingOrder="1"/>
      <protection locked="0"/>
    </xf>
    <xf numFmtId="0" fontId="18" fillId="0" borderId="20" xfId="1" applyFont="1" applyBorder="1" applyAlignment="1" applyProtection="1">
      <alignment horizontal="center" vertical="center" wrapText="1" readingOrder="1"/>
      <protection locked="0"/>
    </xf>
    <xf numFmtId="0" fontId="18" fillId="0" borderId="20" xfId="1" applyFont="1" applyBorder="1" applyAlignment="1" applyProtection="1">
      <alignment vertical="center" wrapText="1" readingOrder="1"/>
      <protection locked="0"/>
    </xf>
    <xf numFmtId="0" fontId="18" fillId="0" borderId="20" xfId="1" applyFont="1" applyBorder="1" applyAlignment="1" applyProtection="1">
      <alignment horizontal="center" vertical="center" wrapText="1" readingOrder="1"/>
      <protection locked="0"/>
    </xf>
    <xf numFmtId="0" fontId="2" fillId="0" borderId="22" xfId="1" applyBorder="1" applyAlignment="1" applyProtection="1">
      <alignment vertical="top" wrapText="1" readingOrder="1"/>
      <protection locked="0"/>
    </xf>
    <xf numFmtId="0" fontId="2" fillId="0" borderId="22" xfId="1" applyBorder="1" applyAlignment="1" applyProtection="1">
      <alignment vertical="top" wrapText="1"/>
      <protection locked="0"/>
    </xf>
    <xf numFmtId="0" fontId="19" fillId="0" borderId="4" xfId="3" applyFont="1" applyFill="1" applyBorder="1" applyAlignment="1" applyProtection="1">
      <alignment horizontal="center"/>
      <protection hidden="1"/>
    </xf>
    <xf numFmtId="0" fontId="15" fillId="9" borderId="0" xfId="1" applyFont="1" applyFill="1" applyProtection="1">
      <protection hidden="1"/>
    </xf>
    <xf numFmtId="0" fontId="27" fillId="0" borderId="4" xfId="1" applyFont="1" applyFill="1" applyBorder="1" applyAlignment="1" applyProtection="1">
      <alignment horizontal="center"/>
      <protection hidden="1"/>
    </xf>
    <xf numFmtId="0" fontId="25" fillId="0" borderId="2" xfId="1" applyFont="1" applyFill="1" applyBorder="1" applyProtection="1">
      <protection hidden="1"/>
    </xf>
    <xf numFmtId="0" fontId="25" fillId="0" borderId="26" xfId="1" applyFont="1" applyFill="1" applyBorder="1" applyAlignment="1" applyProtection="1">
      <alignment horizontal="center" vertical="center" wrapText="1"/>
      <protection hidden="1"/>
    </xf>
    <xf numFmtId="0" fontId="17" fillId="0" borderId="27" xfId="1" applyFont="1" applyFill="1" applyBorder="1" applyAlignment="1" applyProtection="1">
      <alignment horizontal="center" vertical="center" wrapText="1"/>
      <protection hidden="1"/>
    </xf>
    <xf numFmtId="0" fontId="25" fillId="2" borderId="0" xfId="1" applyFont="1" applyFill="1" applyProtection="1">
      <protection hidden="1"/>
    </xf>
    <xf numFmtId="0" fontId="27" fillId="0" borderId="29" xfId="1" applyFont="1" applyFill="1" applyBorder="1" applyAlignment="1" applyProtection="1">
      <alignment horizontal="center"/>
      <protection hidden="1"/>
    </xf>
    <xf numFmtId="0" fontId="25" fillId="0" borderId="29" xfId="1" applyFont="1" applyFill="1" applyBorder="1" applyProtection="1">
      <protection hidden="1"/>
    </xf>
    <xf numFmtId="0" fontId="25" fillId="0" borderId="30" xfId="1" applyFont="1" applyFill="1" applyBorder="1" applyAlignment="1" applyProtection="1">
      <alignment horizontal="center" vertical="center" wrapText="1"/>
      <protection hidden="1"/>
    </xf>
    <xf numFmtId="0" fontId="17" fillId="0" borderId="31" xfId="1" applyFont="1" applyFill="1" applyBorder="1" applyAlignment="1" applyProtection="1">
      <alignment horizontal="center" vertical="center" wrapText="1"/>
      <protection hidden="1"/>
    </xf>
    <xf numFmtId="0" fontId="4" fillId="0" borderId="2" xfId="1" applyFont="1" applyBorder="1" applyAlignment="1">
      <alignment horizontal="center"/>
    </xf>
    <xf numFmtId="0" fontId="0" fillId="0" borderId="32" xfId="0" applyBorder="1" applyAlignment="1">
      <alignment horizontal="center" wrapText="1"/>
    </xf>
    <xf numFmtId="0" fontId="21" fillId="0" borderId="32" xfId="0" applyFont="1" applyBorder="1" applyAlignment="1">
      <alignment horizontal="center" wrapText="1"/>
    </xf>
    <xf numFmtId="0" fontId="21" fillId="0" borderId="32" xfId="0" applyFont="1" applyBorder="1" applyAlignment="1">
      <alignment wrapText="1"/>
    </xf>
    <xf numFmtId="0" fontId="18" fillId="0" borderId="20" xfId="0" applyFont="1" applyBorder="1" applyAlignment="1" applyProtection="1">
      <alignment horizontal="center" vertical="center" wrapText="1" readingOrder="1"/>
      <protection locked="0"/>
    </xf>
    <xf numFmtId="0" fontId="2" fillId="9" borderId="2" xfId="1" applyFont="1" applyFill="1" applyBorder="1" applyAlignment="1" applyProtection="1">
      <alignment horizontal="center"/>
      <protection hidden="1"/>
    </xf>
    <xf numFmtId="0" fontId="19" fillId="0" borderId="2" xfId="1" applyFont="1" applyFill="1" applyBorder="1" applyAlignment="1" applyProtection="1">
      <alignment horizontal="center"/>
      <protection hidden="1"/>
    </xf>
    <xf numFmtId="0" fontId="15" fillId="9" borderId="4" xfId="1" applyFont="1" applyFill="1" applyBorder="1" applyProtection="1">
      <protection hidden="1"/>
    </xf>
    <xf numFmtId="0" fontId="18" fillId="0" borderId="20" xfId="0" applyFont="1" applyBorder="1" applyAlignment="1" applyProtection="1">
      <alignment vertical="top" wrapText="1" readingOrder="1"/>
      <protection locked="0"/>
    </xf>
    <xf numFmtId="0" fontId="2" fillId="9" borderId="0" xfId="1" applyFont="1" applyFill="1" applyBorder="1" applyAlignment="1" applyProtection="1">
      <alignment horizontal="center"/>
      <protection hidden="1"/>
    </xf>
    <xf numFmtId="0" fontId="15" fillId="9" borderId="0" xfId="1" applyFont="1" applyFill="1" applyBorder="1" applyProtection="1">
      <protection hidden="1"/>
    </xf>
    <xf numFmtId="0" fontId="15" fillId="9" borderId="0" xfId="1" applyFont="1" applyFill="1" applyBorder="1" applyAlignment="1" applyProtection="1">
      <alignment horizontal="center"/>
      <protection hidden="1"/>
    </xf>
    <xf numFmtId="0" fontId="20" fillId="0" borderId="32" xfId="0" applyFont="1" applyBorder="1" applyAlignment="1">
      <alignment horizontal="center" wrapText="1"/>
    </xf>
    <xf numFmtId="0" fontId="2" fillId="9" borderId="0" xfId="1" applyFont="1" applyFill="1" applyAlignment="1" applyProtection="1">
      <alignment horizontal="left"/>
      <protection hidden="1"/>
    </xf>
    <xf numFmtId="0" fontId="4" fillId="9" borderId="0" xfId="1" applyFont="1" applyFill="1" applyAlignment="1" applyProtection="1">
      <alignment horizontal="left"/>
      <protection hidden="1"/>
    </xf>
    <xf numFmtId="0" fontId="27" fillId="0" borderId="2" xfId="1" applyFont="1" applyFill="1" applyBorder="1" applyAlignment="1">
      <alignment horizontal="center"/>
    </xf>
    <xf numFmtId="0" fontId="2" fillId="0" borderId="32" xfId="1" applyBorder="1" applyAlignment="1">
      <alignment horizontal="center" wrapText="1"/>
    </xf>
    <xf numFmtId="0" fontId="4" fillId="0" borderId="32" xfId="1" applyFont="1" applyBorder="1" applyAlignment="1">
      <alignment horizontal="center" wrapText="1"/>
    </xf>
    <xf numFmtId="0" fontId="4" fillId="0" borderId="32" xfId="1" applyFont="1" applyBorder="1" applyAlignment="1">
      <alignment wrapText="1"/>
    </xf>
    <xf numFmtId="0" fontId="19" fillId="2" borderId="4" xfId="1" applyFont="1" applyFill="1" applyBorder="1" applyAlignment="1" applyProtection="1">
      <alignment horizontal="center"/>
      <protection hidden="1"/>
    </xf>
    <xf numFmtId="0" fontId="19" fillId="0" borderId="4" xfId="1" applyFont="1" applyFill="1" applyBorder="1" applyAlignment="1" applyProtection="1">
      <alignment horizontal="center"/>
      <protection hidden="1"/>
    </xf>
    <xf numFmtId="0" fontId="2" fillId="9" borderId="2" xfId="1" applyFont="1" applyFill="1" applyBorder="1" applyAlignment="1" applyProtection="1">
      <alignment horizontal="left"/>
      <protection hidden="1"/>
    </xf>
    <xf numFmtId="0" fontId="2" fillId="9" borderId="2" xfId="1" quotePrefix="1" applyFont="1" applyFill="1" applyBorder="1" applyAlignment="1" applyProtection="1">
      <alignment horizontal="center"/>
      <protection hidden="1"/>
    </xf>
    <xf numFmtId="0" fontId="29" fillId="9" borderId="0" xfId="1" applyFont="1" applyFill="1" applyAlignment="1" applyProtection="1">
      <alignment horizontal="center"/>
      <protection hidden="1"/>
    </xf>
    <xf numFmtId="0" fontId="3" fillId="9" borderId="0" xfId="1" applyFont="1" applyFill="1" applyAlignment="1" applyProtection="1">
      <alignment horizontal="center"/>
      <protection hidden="1"/>
    </xf>
    <xf numFmtId="0" fontId="19" fillId="9" borderId="0" xfId="1" applyFont="1" applyFill="1" applyAlignment="1" applyProtection="1">
      <alignment horizontal="left"/>
      <protection hidden="1"/>
    </xf>
    <xf numFmtId="0" fontId="2" fillId="9" borderId="0" xfId="1" applyFont="1" applyFill="1" applyAlignment="1" applyProtection="1">
      <alignment horizontal="center"/>
      <protection hidden="1"/>
    </xf>
    <xf numFmtId="0" fontId="29" fillId="9" borderId="0" xfId="1" applyFont="1" applyFill="1" applyBorder="1" applyAlignment="1" applyProtection="1">
      <alignment horizontal="center"/>
      <protection hidden="1"/>
    </xf>
    <xf numFmtId="0" fontId="3" fillId="9" borderId="0" xfId="1" applyFont="1" applyFill="1" applyBorder="1" applyAlignment="1" applyProtection="1">
      <alignment horizontal="center"/>
      <protection hidden="1"/>
    </xf>
    <xf numFmtId="0" fontId="29" fillId="9" borderId="0" xfId="1" applyFont="1" applyFill="1" applyBorder="1" applyAlignment="1" applyProtection="1">
      <protection hidden="1"/>
    </xf>
    <xf numFmtId="0" fontId="26" fillId="9" borderId="0" xfId="1" applyFont="1" applyFill="1" applyBorder="1" applyAlignment="1" applyProtection="1">
      <alignment horizontal="left"/>
      <protection hidden="1"/>
    </xf>
    <xf numFmtId="0" fontId="4" fillId="9" borderId="35" xfId="1" applyFont="1" applyFill="1" applyBorder="1" applyAlignment="1" applyProtection="1">
      <alignment horizontal="center" vertical="center" wrapText="1"/>
      <protection hidden="1"/>
    </xf>
    <xf numFmtId="0" fontId="30" fillId="9" borderId="36" xfId="1" applyFont="1" applyFill="1" applyBorder="1" applyAlignment="1" applyProtection="1">
      <alignment horizontal="center" vertical="center" wrapText="1"/>
      <protection hidden="1"/>
    </xf>
    <xf numFmtId="0" fontId="3" fillId="9" borderId="36" xfId="1" applyFont="1" applyFill="1" applyBorder="1" applyAlignment="1" applyProtection="1">
      <alignment horizontal="center" vertical="center" wrapText="1"/>
      <protection hidden="1"/>
    </xf>
    <xf numFmtId="0" fontId="4" fillId="9" borderId="36" xfId="1" applyFont="1" applyFill="1" applyBorder="1" applyAlignment="1" applyProtection="1">
      <alignment horizontal="left" vertical="center" wrapText="1"/>
      <protection hidden="1"/>
    </xf>
    <xf numFmtId="0" fontId="30" fillId="9" borderId="36" xfId="1" applyFont="1" applyFill="1" applyBorder="1" applyAlignment="1" applyProtection="1">
      <alignment horizontal="left" vertical="center" wrapText="1"/>
      <protection hidden="1"/>
    </xf>
    <xf numFmtId="0" fontId="4" fillId="9" borderId="36" xfId="1" applyFont="1" applyFill="1" applyBorder="1" applyAlignment="1" applyProtection="1">
      <alignment horizontal="center" vertical="center"/>
      <protection hidden="1"/>
    </xf>
    <xf numFmtId="0" fontId="4" fillId="9" borderId="36" xfId="1" applyFont="1" applyFill="1" applyBorder="1" applyAlignment="1" applyProtection="1">
      <alignment horizontal="center" vertical="center" wrapText="1"/>
      <protection hidden="1"/>
    </xf>
    <xf numFmtId="0" fontId="26" fillId="9" borderId="27" xfId="1" applyFont="1" applyFill="1" applyBorder="1" applyAlignment="1" applyProtection="1">
      <alignment horizontal="center" vertical="center" wrapText="1"/>
      <protection hidden="1"/>
    </xf>
    <xf numFmtId="0" fontId="26" fillId="9" borderId="33" xfId="1" applyFont="1" applyFill="1" applyBorder="1" applyAlignment="1" applyProtection="1">
      <alignment horizontal="center" vertical="center" wrapText="1"/>
      <protection hidden="1"/>
    </xf>
    <xf numFmtId="0" fontId="4" fillId="9" borderId="34" xfId="1" applyFont="1" applyFill="1" applyBorder="1" applyAlignment="1" applyProtection="1">
      <alignment horizontal="center" vertical="center" wrapText="1"/>
      <protection hidden="1"/>
    </xf>
    <xf numFmtId="0" fontId="18" fillId="0" borderId="20" xfId="1" applyFont="1" applyBorder="1" applyAlignment="1" applyProtection="1">
      <alignment horizontal="center" vertical="center" wrapText="1" readingOrder="1"/>
      <protection locked="0"/>
    </xf>
    <xf numFmtId="0" fontId="18" fillId="0" borderId="20" xfId="1" applyFont="1" applyBorder="1" applyAlignment="1" applyProtection="1">
      <alignment horizontal="center" vertical="center" wrapText="1" readingOrder="1"/>
      <protection locked="0"/>
    </xf>
    <xf numFmtId="0" fontId="18" fillId="0" borderId="20" xfId="1" applyFont="1" applyBorder="1" applyAlignment="1" applyProtection="1">
      <alignment vertical="top" wrapText="1" readingOrder="1"/>
      <protection locked="0"/>
    </xf>
    <xf numFmtId="0" fontId="2" fillId="2" borderId="0" xfId="1" applyFont="1" applyFill="1" applyBorder="1" applyAlignment="1" applyProtection="1">
      <alignment horizontal="center"/>
      <protection hidden="1"/>
    </xf>
    <xf numFmtId="0" fontId="2" fillId="0" borderId="0" xfId="1" applyFont="1" applyFill="1" applyBorder="1" applyAlignment="1" applyProtection="1">
      <alignment horizontal="center"/>
      <protection hidden="1"/>
    </xf>
    <xf numFmtId="0" fontId="19" fillId="2" borderId="38" xfId="1" applyFont="1" applyFill="1" applyBorder="1" applyAlignment="1" applyProtection="1">
      <alignment horizontal="center"/>
      <protection hidden="1"/>
    </xf>
    <xf numFmtId="0" fontId="19" fillId="2" borderId="2" xfId="1" applyFont="1" applyFill="1" applyBorder="1" applyAlignment="1" applyProtection="1">
      <alignment horizontal="center"/>
      <protection hidden="1"/>
    </xf>
    <xf numFmtId="0" fontId="2" fillId="10" borderId="32" xfId="1" applyFill="1" applyBorder="1" applyAlignment="1">
      <alignment horizontal="center" wrapText="1"/>
    </xf>
    <xf numFmtId="0" fontId="2" fillId="10" borderId="39" xfId="1" applyFill="1" applyBorder="1" applyAlignment="1">
      <alignment horizontal="center" wrapText="1"/>
    </xf>
    <xf numFmtId="0" fontId="15" fillId="0" borderId="0" xfId="1" applyFont="1" applyProtection="1">
      <protection hidden="1"/>
    </xf>
    <xf numFmtId="0" fontId="25" fillId="0" borderId="40" xfId="1" applyFont="1" applyFill="1" applyBorder="1" applyAlignment="1" applyProtection="1">
      <alignment horizontal="center" vertical="center" wrapText="1"/>
      <protection hidden="1"/>
    </xf>
    <xf numFmtId="0" fontId="25" fillId="0" borderId="40" xfId="1" applyFont="1" applyBorder="1" applyAlignment="1" applyProtection="1">
      <alignment horizontal="center" vertical="center" wrapText="1"/>
      <protection hidden="1"/>
    </xf>
    <xf numFmtId="0" fontId="17" fillId="0" borderId="27" xfId="1" applyFont="1" applyBorder="1" applyAlignment="1" applyProtection="1">
      <alignment horizontal="center" vertical="center" wrapText="1"/>
      <protection hidden="1"/>
    </xf>
    <xf numFmtId="0" fontId="25" fillId="0" borderId="0" xfId="1" applyFont="1" applyProtection="1">
      <protection hidden="1"/>
    </xf>
    <xf numFmtId="0" fontId="25" fillId="0" borderId="41" xfId="1" applyFont="1" applyFill="1" applyBorder="1" applyAlignment="1" applyProtection="1">
      <alignment horizontal="center" vertical="center" wrapText="1"/>
      <protection hidden="1"/>
    </xf>
    <xf numFmtId="0" fontId="25" fillId="0" borderId="41" xfId="1" applyFont="1" applyBorder="1" applyAlignment="1" applyProtection="1">
      <alignment horizontal="center" vertical="center" wrapText="1"/>
      <protection hidden="1"/>
    </xf>
    <xf numFmtId="0" fontId="17" fillId="0" borderId="31" xfId="1" applyFont="1" applyBorder="1" applyAlignment="1" applyProtection="1">
      <alignment horizontal="center" vertical="center" wrapText="1"/>
      <protection hidden="1"/>
    </xf>
    <xf numFmtId="0" fontId="15" fillId="0" borderId="4" xfId="1" applyFont="1" applyBorder="1" applyAlignment="1" applyProtection="1">
      <alignment horizontal="center"/>
      <protection hidden="1"/>
    </xf>
    <xf numFmtId="0" fontId="2" fillId="2" borderId="4" xfId="1" applyFont="1" applyFill="1" applyBorder="1" applyAlignment="1">
      <alignment horizont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wrapText="1"/>
    </xf>
    <xf numFmtId="0" fontId="2" fillId="0" borderId="2" xfId="1" applyFont="1" applyFill="1" applyBorder="1" applyAlignment="1" applyProtection="1">
      <alignment horizontal="center"/>
      <protection hidden="1"/>
    </xf>
    <xf numFmtId="0" fontId="15" fillId="0" borderId="4" xfId="1" applyFont="1" applyBorder="1" applyProtection="1">
      <protection hidden="1"/>
    </xf>
    <xf numFmtId="0" fontId="15" fillId="0" borderId="2" xfId="1" applyFont="1" applyBorder="1" applyProtection="1">
      <protection hidden="1"/>
    </xf>
    <xf numFmtId="0" fontId="15" fillId="0" borderId="0" xfId="1" applyFont="1" applyBorder="1" applyAlignment="1" applyProtection="1">
      <alignment horizontal="center"/>
      <protection hidden="1"/>
    </xf>
    <xf numFmtId="0" fontId="38" fillId="9" borderId="0" xfId="1" applyFont="1" applyFill="1" applyBorder="1" applyAlignment="1" applyProtection="1">
      <alignment horizontal="center"/>
      <protection hidden="1"/>
    </xf>
    <xf numFmtId="0" fontId="39" fillId="9" borderId="0" xfId="1" applyFont="1" applyFill="1" applyBorder="1" applyProtection="1">
      <protection hidden="1"/>
    </xf>
    <xf numFmtId="0" fontId="2" fillId="2" borderId="0" xfId="1" applyFont="1" applyFill="1" applyBorder="1" applyProtection="1">
      <protection hidden="1"/>
    </xf>
    <xf numFmtId="0" fontId="40" fillId="2" borderId="0" xfId="1" applyFont="1" applyFill="1" applyBorder="1" applyAlignment="1" applyProtection="1">
      <alignment horizontal="center"/>
      <protection hidden="1"/>
    </xf>
    <xf numFmtId="0" fontId="15" fillId="0" borderId="0" xfId="1" applyFont="1" applyBorder="1" applyProtection="1">
      <protection hidden="1"/>
    </xf>
    <xf numFmtId="0" fontId="40" fillId="0" borderId="0" xfId="1" applyFont="1" applyBorder="1" applyProtection="1">
      <protection hidden="1"/>
    </xf>
    <xf numFmtId="0" fontId="40" fillId="0" borderId="0" xfId="1" applyFont="1" applyBorder="1" applyAlignment="1" applyProtection="1">
      <alignment horizontal="center"/>
      <protection hidden="1"/>
    </xf>
    <xf numFmtId="0" fontId="18" fillId="0" borderId="0" xfId="1" applyFont="1" applyBorder="1" applyAlignment="1" applyProtection="1">
      <alignment horizontal="center"/>
      <protection hidden="1"/>
    </xf>
    <xf numFmtId="0" fontId="18" fillId="0" borderId="0" xfId="1" applyFont="1" applyBorder="1" applyProtection="1">
      <protection hidden="1"/>
    </xf>
    <xf numFmtId="0" fontId="17" fillId="0" borderId="0" xfId="1" applyFont="1" applyBorder="1" applyAlignment="1" applyProtection="1">
      <alignment horizontal="center"/>
      <protection hidden="1"/>
    </xf>
    <xf numFmtId="0" fontId="18" fillId="0" borderId="0" xfId="1" applyFont="1" applyFill="1" applyBorder="1" applyAlignment="1" applyProtection="1">
      <alignment horizontal="right"/>
      <protection hidden="1"/>
    </xf>
    <xf numFmtId="0" fontId="18" fillId="0" borderId="0" xfId="1" applyFont="1" applyFill="1" applyBorder="1" applyAlignment="1" applyProtection="1">
      <alignment horizontal="center"/>
      <protection hidden="1"/>
    </xf>
    <xf numFmtId="0" fontId="18" fillId="0" borderId="0" xfId="1" applyFont="1" applyFill="1" applyBorder="1" applyProtection="1">
      <protection hidden="1"/>
    </xf>
    <xf numFmtId="0" fontId="37" fillId="0" borderId="0" xfId="1" applyFont="1" applyBorder="1" applyProtection="1">
      <protection hidden="1"/>
    </xf>
    <xf numFmtId="0" fontId="15" fillId="0" borderId="0" xfId="1" applyFont="1" applyAlignment="1" applyProtection="1">
      <alignment horizontal="center"/>
      <protection hidden="1"/>
    </xf>
    <xf numFmtId="0" fontId="2" fillId="2" borderId="2" xfId="1" applyFont="1" applyFill="1" applyBorder="1" applyAlignment="1">
      <alignment horizontal="center" wrapText="1"/>
    </xf>
    <xf numFmtId="0" fontId="2" fillId="0" borderId="2" xfId="2" applyFont="1" applyFill="1" applyBorder="1" applyAlignment="1" applyProtection="1">
      <alignment horizontal="center"/>
      <protection hidden="1"/>
    </xf>
    <xf numFmtId="0" fontId="2" fillId="0" borderId="4" xfId="1" applyFont="1" applyBorder="1"/>
    <xf numFmtId="0" fontId="3" fillId="0" borderId="4" xfId="1" applyFont="1" applyBorder="1" applyAlignment="1">
      <alignment horizontal="center" wrapText="1"/>
    </xf>
    <xf numFmtId="0" fontId="4" fillId="0" borderId="4" xfId="1" applyFont="1" applyBorder="1" applyAlignment="1">
      <alignment wrapText="1"/>
    </xf>
    <xf numFmtId="0" fontId="2" fillId="0" borderId="4" xfId="1" applyFont="1" applyFill="1" applyBorder="1" applyAlignment="1" applyProtection="1">
      <alignment horizontal="center"/>
      <protection hidden="1"/>
    </xf>
    <xf numFmtId="0" fontId="2" fillId="10" borderId="4" xfId="1" applyFont="1" applyFill="1" applyBorder="1"/>
    <xf numFmtId="0" fontId="3" fillId="10" borderId="4" xfId="1" applyFont="1" applyFill="1" applyBorder="1" applyAlignment="1">
      <alignment horizontal="center" wrapText="1"/>
    </xf>
    <xf numFmtId="0" fontId="4" fillId="10" borderId="4" xfId="1" applyFont="1" applyFill="1" applyBorder="1" applyAlignment="1">
      <alignment wrapText="1"/>
    </xf>
    <xf numFmtId="0" fontId="41" fillId="0" borderId="0" xfId="1" applyFont="1" applyAlignment="1" applyProtection="1">
      <alignment horizontal="center"/>
      <protection hidden="1"/>
    </xf>
    <xf numFmtId="0" fontId="2" fillId="2" borderId="0" xfId="1" applyFont="1" applyFill="1" applyAlignment="1" applyProtection="1">
      <alignment horizontal="left"/>
      <protection hidden="1"/>
    </xf>
    <xf numFmtId="0" fontId="2" fillId="9" borderId="0" xfId="1" applyFont="1" applyFill="1" applyBorder="1" applyAlignment="1" applyProtection="1">
      <alignment horizontal="left"/>
      <protection hidden="1"/>
    </xf>
    <xf numFmtId="0" fontId="26" fillId="9" borderId="0" xfId="1" applyFont="1" applyFill="1" applyBorder="1" applyAlignment="1" applyProtection="1">
      <protection hidden="1"/>
    </xf>
    <xf numFmtId="0" fontId="19" fillId="9" borderId="0" xfId="1" applyFont="1" applyFill="1" applyAlignment="1" applyProtection="1">
      <alignment horizontal="right"/>
      <protection hidden="1"/>
    </xf>
    <xf numFmtId="0" fontId="26" fillId="9" borderId="0" xfId="1" applyFont="1" applyFill="1" applyBorder="1" applyAlignment="1" applyProtection="1">
      <alignment horizontal="right"/>
      <protection hidden="1"/>
    </xf>
    <xf numFmtId="0" fontId="31" fillId="9" borderId="0" xfId="1" applyFont="1" applyFill="1" applyBorder="1" applyAlignment="1" applyProtection="1">
      <alignment horizontal="center"/>
      <protection hidden="1"/>
    </xf>
    <xf numFmtId="0" fontId="2" fillId="9" borderId="0" xfId="1" applyFont="1" applyFill="1" applyAlignment="1" applyProtection="1">
      <alignment horizontal="center" vertical="center"/>
      <protection hidden="1"/>
    </xf>
    <xf numFmtId="0" fontId="2" fillId="2" borderId="0" xfId="1" applyFill="1" applyBorder="1" applyAlignment="1">
      <alignment horizontal="center" wrapText="1"/>
    </xf>
    <xf numFmtId="0" fontId="4" fillId="2" borderId="0" xfId="1" applyFont="1" applyFill="1" applyBorder="1" applyAlignment="1">
      <alignment horizontal="center" wrapText="1"/>
    </xf>
    <xf numFmtId="0" fontId="2" fillId="2" borderId="0" xfId="1" applyFill="1" applyBorder="1" applyAlignment="1">
      <alignment wrapText="1"/>
    </xf>
    <xf numFmtId="0" fontId="30" fillId="2" borderId="0" xfId="1" applyFont="1" applyFill="1" applyBorder="1" applyAlignment="1">
      <alignment horizontal="center" wrapText="1"/>
    </xf>
    <xf numFmtId="0" fontId="19" fillId="2" borderId="0" xfId="1" applyFont="1" applyFill="1" applyBorder="1" applyAlignment="1" applyProtection="1">
      <alignment horizontal="center"/>
      <protection hidden="1"/>
    </xf>
    <xf numFmtId="0" fontId="4" fillId="2" borderId="0" xfId="1" applyFont="1" applyFill="1" applyBorder="1" applyAlignment="1" applyProtection="1">
      <alignment horizontal="center"/>
      <protection hidden="1"/>
    </xf>
    <xf numFmtId="0" fontId="27" fillId="9" borderId="25" xfId="1" applyFont="1" applyFill="1" applyBorder="1" applyAlignment="1" applyProtection="1">
      <alignment horizontal="center"/>
      <protection hidden="1"/>
    </xf>
    <xf numFmtId="0" fontId="25" fillId="9" borderId="25" xfId="1" applyFont="1" applyFill="1" applyBorder="1" applyProtection="1">
      <protection hidden="1"/>
    </xf>
    <xf numFmtId="0" fontId="25" fillId="9" borderId="26" xfId="1" applyFont="1" applyFill="1" applyBorder="1" applyAlignment="1" applyProtection="1">
      <alignment horizontal="center" vertical="center" wrapText="1"/>
      <protection hidden="1"/>
    </xf>
    <xf numFmtId="0" fontId="17" fillId="9" borderId="27" xfId="1" applyFont="1" applyFill="1" applyBorder="1" applyAlignment="1" applyProtection="1">
      <alignment horizontal="center" vertical="center" wrapText="1"/>
      <protection hidden="1"/>
    </xf>
    <xf numFmtId="0" fontId="25" fillId="9" borderId="0" xfId="1" applyFont="1" applyFill="1" applyProtection="1">
      <protection hidden="1"/>
    </xf>
    <xf numFmtId="0" fontId="27" fillId="9" borderId="29" xfId="1" applyFont="1" applyFill="1" applyBorder="1" applyAlignment="1" applyProtection="1">
      <alignment horizontal="center"/>
      <protection hidden="1"/>
    </xf>
    <xf numFmtId="0" fontId="25" fillId="9" borderId="29" xfId="1" applyFont="1" applyFill="1" applyBorder="1" applyProtection="1">
      <protection hidden="1"/>
    </xf>
    <xf numFmtId="0" fontId="25" fillId="9" borderId="30" xfId="1" applyFont="1" applyFill="1" applyBorder="1" applyAlignment="1" applyProtection="1">
      <alignment horizontal="center" vertical="center" wrapText="1"/>
      <protection hidden="1"/>
    </xf>
    <xf numFmtId="0" fontId="17" fillId="9" borderId="31" xfId="1" applyFont="1" applyFill="1" applyBorder="1" applyAlignment="1" applyProtection="1">
      <alignment horizontal="center" vertical="center" wrapText="1"/>
      <protection hidden="1"/>
    </xf>
    <xf numFmtId="0" fontId="15" fillId="9" borderId="2" xfId="1" applyFont="1" applyFill="1" applyBorder="1" applyAlignment="1">
      <alignment horizontal="center" vertical="center" wrapText="1"/>
    </xf>
    <xf numFmtId="0" fontId="29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0" fillId="0" borderId="2" xfId="1" applyFont="1" applyBorder="1" applyAlignment="1">
      <alignment vertical="center" wrapText="1"/>
    </xf>
    <xf numFmtId="0" fontId="18" fillId="9" borderId="2" xfId="1" applyFont="1" applyFill="1" applyBorder="1" applyAlignment="1" applyProtection="1">
      <alignment horizontal="center"/>
      <protection hidden="1"/>
    </xf>
    <xf numFmtId="0" fontId="15" fillId="9" borderId="0" xfId="1" applyFont="1" applyFill="1" applyAlignment="1" applyProtection="1">
      <alignment horizontal="center"/>
      <protection hidden="1"/>
    </xf>
    <xf numFmtId="0" fontId="3" fillId="9" borderId="0" xfId="1" applyFont="1" applyFill="1" applyProtection="1">
      <protection hidden="1"/>
    </xf>
    <xf numFmtId="0" fontId="4" fillId="9" borderId="0" xfId="1" applyFont="1" applyFill="1" applyProtection="1">
      <protection hidden="1"/>
    </xf>
    <xf numFmtId="0" fontId="27" fillId="9" borderId="0" xfId="1" applyFont="1" applyFill="1" applyAlignment="1" applyProtection="1">
      <alignment horizontal="center"/>
      <protection hidden="1"/>
    </xf>
    <xf numFmtId="0" fontId="18" fillId="9" borderId="0" xfId="1" applyFont="1" applyFill="1" applyAlignment="1" applyProtection="1">
      <alignment horizontal="center"/>
      <protection hidden="1"/>
    </xf>
    <xf numFmtId="0" fontId="18" fillId="9" borderId="0" xfId="1" applyFont="1" applyFill="1" applyBorder="1" applyAlignment="1" applyProtection="1">
      <alignment horizontal="center"/>
      <protection hidden="1"/>
    </xf>
    <xf numFmtId="1" fontId="3" fillId="2" borderId="0" xfId="1" applyNumberFormat="1" applyFont="1" applyFill="1" applyBorder="1" applyAlignment="1" applyProtection="1">
      <alignment horizontal="center" vertical="center"/>
      <protection hidden="1"/>
    </xf>
    <xf numFmtId="0" fontId="29" fillId="9" borderId="0" xfId="1" applyFont="1" applyFill="1" applyBorder="1" applyAlignment="1" applyProtection="1">
      <alignment horizontal="center" vertical="center"/>
      <protection hidden="1"/>
    </xf>
    <xf numFmtId="0" fontId="18" fillId="9" borderId="0" xfId="1" applyFont="1" applyFill="1" applyBorder="1" applyProtection="1">
      <protection hidden="1"/>
    </xf>
    <xf numFmtId="0" fontId="4" fillId="9" borderId="0" xfId="1" applyFont="1" applyFill="1" applyBorder="1" applyProtection="1">
      <protection hidden="1"/>
    </xf>
    <xf numFmtId="0" fontId="27" fillId="9" borderId="0" xfId="1" applyFont="1" applyFill="1" applyBorder="1" applyAlignment="1" applyProtection="1">
      <alignment horizontal="center"/>
      <protection hidden="1"/>
    </xf>
    <xf numFmtId="0" fontId="18" fillId="9" borderId="4" xfId="1" applyFont="1" applyFill="1" applyBorder="1" applyAlignment="1" applyProtection="1">
      <alignment horizontal="center"/>
      <protection hidden="1"/>
    </xf>
    <xf numFmtId="0" fontId="2" fillId="9" borderId="0" xfId="1" applyFont="1" applyFill="1" applyBorder="1" applyAlignment="1" applyProtection="1">
      <alignment horizontal="left" vertical="center"/>
      <protection hidden="1"/>
    </xf>
    <xf numFmtId="0" fontId="19" fillId="9" borderId="0" xfId="1" applyFont="1" applyFill="1" applyBorder="1" applyAlignment="1" applyProtection="1">
      <alignment horizontal="center" vertical="center"/>
      <protection hidden="1"/>
    </xf>
    <xf numFmtId="0" fontId="2" fillId="9" borderId="0" xfId="1" applyFont="1" applyFill="1" applyBorder="1" applyAlignment="1" applyProtection="1">
      <alignment horizontal="center" vertical="center"/>
      <protection hidden="1"/>
    </xf>
    <xf numFmtId="0" fontId="4" fillId="9" borderId="0" xfId="1" applyFont="1" applyFill="1" applyBorder="1" applyAlignment="1" applyProtection="1">
      <alignment horizontal="left" vertical="center"/>
      <protection hidden="1"/>
    </xf>
    <xf numFmtId="0" fontId="19" fillId="9" borderId="0" xfId="1" applyFont="1" applyFill="1" applyAlignment="1" applyProtection="1">
      <alignment horizontal="center"/>
      <protection hidden="1"/>
    </xf>
    <xf numFmtId="0" fontId="29" fillId="0" borderId="4" xfId="1" applyFont="1" applyFill="1" applyBorder="1" applyAlignment="1" applyProtection="1">
      <alignment horizontal="center"/>
      <protection hidden="1"/>
    </xf>
    <xf numFmtId="0" fontId="32" fillId="9" borderId="0" xfId="1" applyFont="1" applyFill="1" applyAlignment="1" applyProtection="1">
      <alignment horizontal="center"/>
      <protection hidden="1"/>
    </xf>
    <xf numFmtId="0" fontId="40" fillId="9" borderId="0" xfId="1" applyFont="1" applyFill="1" applyProtection="1">
      <protection hidden="1"/>
    </xf>
    <xf numFmtId="0" fontId="40" fillId="9" borderId="0" xfId="1" applyFont="1" applyFill="1" applyAlignment="1" applyProtection="1">
      <alignment horizontal="center"/>
      <protection hidden="1"/>
    </xf>
    <xf numFmtId="0" fontId="15" fillId="9" borderId="25" xfId="1" applyFont="1" applyFill="1" applyBorder="1" applyAlignment="1">
      <alignment horizontal="center" vertical="center" wrapText="1"/>
    </xf>
    <xf numFmtId="0" fontId="18" fillId="9" borderId="4" xfId="1" quotePrefix="1" applyFont="1" applyFill="1" applyBorder="1" applyAlignment="1" applyProtection="1">
      <alignment horizontal="center"/>
      <protection hidden="1"/>
    </xf>
    <xf numFmtId="0" fontId="15" fillId="0" borderId="2" xfId="1" applyFont="1" applyFill="1" applyBorder="1" applyAlignment="1">
      <alignment horizontal="center" vertical="center" wrapText="1"/>
    </xf>
    <xf numFmtId="0" fontId="18" fillId="0" borderId="4" xfId="1" applyFont="1" applyFill="1" applyBorder="1" applyAlignment="1" applyProtection="1">
      <alignment horizontal="center"/>
      <protection hidden="1"/>
    </xf>
    <xf numFmtId="0" fontId="15" fillId="0" borderId="0" xfId="1" applyFont="1" applyFill="1" applyProtection="1">
      <protection hidden="1"/>
    </xf>
    <xf numFmtId="0" fontId="48" fillId="0" borderId="0" xfId="1" applyFont="1" applyProtection="1">
      <protection hidden="1"/>
    </xf>
    <xf numFmtId="0" fontId="2" fillId="0" borderId="4" xfId="1" applyFont="1" applyBorder="1" applyAlignment="1">
      <alignment horizontal="center" wrapText="1"/>
    </xf>
    <xf numFmtId="0" fontId="3" fillId="0" borderId="2" xfId="1" applyFont="1" applyBorder="1" applyAlignment="1">
      <alignment horizontal="center" wrapText="1"/>
    </xf>
    <xf numFmtId="0" fontId="4" fillId="0" borderId="2" xfId="1" applyFont="1" applyBorder="1" applyAlignment="1">
      <alignment wrapText="1"/>
    </xf>
    <xf numFmtId="0" fontId="2" fillId="0" borderId="2" xfId="1" applyFont="1" applyBorder="1" applyAlignment="1">
      <alignment wrapText="1"/>
    </xf>
    <xf numFmtId="0" fontId="4" fillId="0" borderId="4" xfId="1" applyFont="1" applyBorder="1" applyAlignment="1">
      <alignment horizontal="center" wrapText="1"/>
    </xf>
    <xf numFmtId="0" fontId="2" fillId="0" borderId="0" xfId="1" applyBorder="1" applyAlignment="1">
      <alignment horizontal="center" wrapText="1"/>
    </xf>
    <xf numFmtId="0" fontId="4" fillId="0" borderId="0" xfId="1" applyFont="1" applyBorder="1" applyAlignment="1">
      <alignment horizontal="center" wrapText="1"/>
    </xf>
    <xf numFmtId="0" fontId="4" fillId="0" borderId="0" xfId="1" applyFont="1" applyBorder="1" applyAlignment="1">
      <alignment wrapText="1"/>
    </xf>
    <xf numFmtId="0" fontId="2" fillId="0" borderId="0" xfId="1" applyBorder="1" applyAlignment="1">
      <alignment wrapText="1"/>
    </xf>
    <xf numFmtId="0" fontId="19" fillId="0" borderId="0" xfId="1" applyFont="1" applyFill="1" applyBorder="1" applyAlignment="1" applyProtection="1">
      <alignment horizontal="center"/>
      <protection hidden="1"/>
    </xf>
    <xf numFmtId="0" fontId="15" fillId="2" borderId="0" xfId="1" applyFont="1" applyFill="1" applyBorder="1" applyProtection="1">
      <protection hidden="1"/>
    </xf>
    <xf numFmtId="0" fontId="25" fillId="0" borderId="0" xfId="1" applyFont="1" applyAlignment="1" applyProtection="1">
      <alignment horizontal="center"/>
      <protection hidden="1"/>
    </xf>
    <xf numFmtId="0" fontId="49" fillId="0" borderId="27" xfId="1" applyFont="1" applyFill="1" applyBorder="1" applyAlignment="1" applyProtection="1">
      <alignment horizontal="center" vertical="center" wrapText="1"/>
      <protection hidden="1"/>
    </xf>
    <xf numFmtId="0" fontId="49" fillId="0" borderId="31" xfId="1" applyFont="1" applyFill="1" applyBorder="1" applyAlignment="1" applyProtection="1">
      <alignment horizontal="center" vertical="center" wrapText="1"/>
      <protection hidden="1"/>
    </xf>
    <xf numFmtId="0" fontId="2" fillId="0" borderId="0" xfId="1" applyFont="1" applyBorder="1" applyAlignment="1">
      <alignment horizontal="center" wrapText="1"/>
    </xf>
    <xf numFmtId="0" fontId="3" fillId="0" borderId="0" xfId="1" applyFont="1" applyBorder="1" applyAlignment="1">
      <alignment horizontal="center" wrapText="1"/>
    </xf>
    <xf numFmtId="0" fontId="2" fillId="0" borderId="0" xfId="1" applyFont="1" applyBorder="1" applyAlignment="1">
      <alignment wrapText="1"/>
    </xf>
    <xf numFmtId="0" fontId="19" fillId="0" borderId="0" xfId="3" applyFont="1" applyFill="1" applyBorder="1" applyAlignment="1" applyProtection="1">
      <alignment horizontal="center"/>
      <protection hidden="1"/>
    </xf>
    <xf numFmtId="0" fontId="5" fillId="3" borderId="2" xfId="0" applyFont="1" applyFill="1" applyBorder="1" applyAlignment="1">
      <alignment horizontal="center" vertical="center"/>
    </xf>
    <xf numFmtId="0" fontId="14" fillId="0" borderId="3" xfId="0" applyFont="1" applyBorder="1" applyAlignment="1"/>
    <xf numFmtId="0" fontId="18" fillId="0" borderId="20" xfId="1" applyFont="1" applyBorder="1" applyAlignment="1" applyProtection="1">
      <alignment horizontal="center" vertical="center" wrapText="1" readingOrder="1"/>
      <protection locked="0"/>
    </xf>
    <xf numFmtId="0" fontId="8" fillId="2" borderId="9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2" fillId="2" borderId="32" xfId="1" applyFill="1" applyBorder="1" applyAlignment="1">
      <alignment horizontal="center" wrapText="1"/>
    </xf>
    <xf numFmtId="0" fontId="4" fillId="2" borderId="32" xfId="1" applyFont="1" applyFill="1" applyBorder="1" applyAlignment="1">
      <alignment horizontal="center" wrapText="1"/>
    </xf>
    <xf numFmtId="0" fontId="4" fillId="2" borderId="32" xfId="1" applyFont="1" applyFill="1" applyBorder="1" applyAlignment="1">
      <alignment wrapText="1"/>
    </xf>
    <xf numFmtId="0" fontId="18" fillId="2" borderId="20" xfId="1" applyFont="1" applyFill="1" applyBorder="1" applyAlignment="1" applyProtection="1">
      <alignment horizontal="center" vertical="center" wrapText="1" readingOrder="1"/>
      <protection locked="0"/>
    </xf>
    <xf numFmtId="0" fontId="6" fillId="2" borderId="32" xfId="1" applyFont="1" applyFill="1" applyBorder="1" applyAlignment="1">
      <alignment horizontal="center" wrapText="1"/>
    </xf>
    <xf numFmtId="0" fontId="44" fillId="9" borderId="23" xfId="1" applyFont="1" applyFill="1" applyBorder="1" applyAlignment="1" applyProtection="1">
      <protection hidden="1"/>
    </xf>
    <xf numFmtId="0" fontId="2" fillId="2" borderId="2" xfId="1" applyFont="1" applyFill="1" applyBorder="1" applyAlignment="1" applyProtection="1">
      <alignment horizontal="center"/>
      <protection hidden="1"/>
    </xf>
    <xf numFmtId="0" fontId="19" fillId="2" borderId="4" xfId="3" applyFont="1" applyFill="1" applyBorder="1" applyAlignment="1" applyProtection="1">
      <alignment horizontal="center"/>
      <protection hidden="1"/>
    </xf>
    <xf numFmtId="0" fontId="29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0" fillId="2" borderId="2" xfId="1" applyFont="1" applyFill="1" applyBorder="1" applyAlignment="1">
      <alignment vertical="center" wrapText="1"/>
    </xf>
    <xf numFmtId="0" fontId="46" fillId="2" borderId="2" xfId="1" applyFont="1" applyFill="1" applyBorder="1" applyAlignment="1">
      <alignment horizontal="center" vertical="center" wrapText="1"/>
    </xf>
    <xf numFmtId="0" fontId="32" fillId="2" borderId="2" xfId="1" applyFont="1" applyFill="1" applyBorder="1"/>
    <xf numFmtId="0" fontId="45" fillId="9" borderId="23" xfId="1" applyFont="1" applyFill="1" applyBorder="1" applyAlignment="1" applyProtection="1">
      <protection hidden="1"/>
    </xf>
    <xf numFmtId="0" fontId="36" fillId="0" borderId="23" xfId="1" applyFont="1" applyBorder="1" applyAlignment="1" applyProtection="1">
      <protection hidden="1"/>
    </xf>
    <xf numFmtId="0" fontId="2" fillId="2" borderId="4" xfId="1" applyFont="1" applyFill="1" applyBorder="1"/>
    <xf numFmtId="0" fontId="3" fillId="2" borderId="4" xfId="1" applyFont="1" applyFill="1" applyBorder="1" applyAlignment="1">
      <alignment horizontal="center" wrapText="1"/>
    </xf>
    <xf numFmtId="0" fontId="4" fillId="2" borderId="4" xfId="1" applyFont="1" applyFill="1" applyBorder="1" applyAlignment="1">
      <alignment wrapText="1"/>
    </xf>
    <xf numFmtId="0" fontId="43" fillId="0" borderId="23" xfId="1" applyFont="1" applyBorder="1" applyAlignment="1" applyProtection="1">
      <protection hidden="1"/>
    </xf>
    <xf numFmtId="0" fontId="4" fillId="2" borderId="2" xfId="1" applyFont="1" applyFill="1" applyBorder="1" applyAlignment="1">
      <alignment horizontal="left" wrapText="1"/>
    </xf>
    <xf numFmtId="0" fontId="6" fillId="2" borderId="2" xfId="1" applyFont="1" applyFill="1" applyBorder="1" applyAlignment="1">
      <alignment horizontal="center" wrapText="1"/>
    </xf>
    <xf numFmtId="0" fontId="33" fillId="9" borderId="23" xfId="1" applyFont="1" applyFill="1" applyBorder="1" applyAlignment="1" applyProtection="1">
      <protection hidden="1"/>
    </xf>
    <xf numFmtId="0" fontId="0" fillId="2" borderId="32" xfId="0" applyFill="1" applyBorder="1" applyAlignment="1">
      <alignment horizontal="center" wrapText="1"/>
    </xf>
    <xf numFmtId="0" fontId="21" fillId="2" borderId="32" xfId="0" applyFont="1" applyFill="1" applyBorder="1" applyAlignment="1">
      <alignment horizontal="center" wrapText="1"/>
    </xf>
    <xf numFmtId="0" fontId="21" fillId="2" borderId="32" xfId="0" applyFont="1" applyFill="1" applyBorder="1" applyAlignment="1">
      <alignment wrapText="1"/>
    </xf>
    <xf numFmtId="0" fontId="20" fillId="2" borderId="32" xfId="0" applyFont="1" applyFill="1" applyBorder="1" applyAlignment="1">
      <alignment horizontal="center" wrapText="1"/>
    </xf>
    <xf numFmtId="0" fontId="24" fillId="9" borderId="23" xfId="1" applyFont="1" applyFill="1" applyBorder="1" applyAlignment="1" applyProtection="1">
      <protection hidden="1"/>
    </xf>
    <xf numFmtId="0" fontId="61" fillId="4" borderId="3" xfId="0" applyFont="1" applyFill="1" applyBorder="1" applyAlignment="1">
      <alignment vertical="center"/>
    </xf>
    <xf numFmtId="0" fontId="59" fillId="7" borderId="2" xfId="0" applyFont="1" applyFill="1" applyBorder="1" applyAlignment="1">
      <alignment horizontal="center" vertical="center"/>
    </xf>
    <xf numFmtId="0" fontId="60" fillId="7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57" fillId="0" borderId="0" xfId="0" applyFont="1" applyFill="1" applyAlignment="1">
      <alignment horizontal="center" vertical="center"/>
    </xf>
    <xf numFmtId="0" fontId="56" fillId="0" borderId="19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left" vertical="center"/>
    </xf>
    <xf numFmtId="0" fontId="9" fillId="4" borderId="18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center" vertical="center"/>
    </xf>
    <xf numFmtId="0" fontId="61" fillId="11" borderId="11" xfId="0" applyFont="1" applyFill="1" applyBorder="1" applyAlignment="1">
      <alignment horizontal="center" vertical="center"/>
    </xf>
    <xf numFmtId="0" fontId="61" fillId="11" borderId="3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25" fillId="0" borderId="27" xfId="1" applyFont="1" applyBorder="1" applyAlignment="1" applyProtection="1">
      <alignment horizontal="center" vertical="center" wrapText="1"/>
      <protection hidden="1"/>
    </xf>
    <xf numFmtId="0" fontId="25" fillId="0" borderId="31" xfId="1" applyFont="1" applyBorder="1" applyAlignment="1" applyProtection="1">
      <alignment horizontal="center" vertical="center" wrapText="1"/>
      <protection hidden="1"/>
    </xf>
    <xf numFmtId="0" fontId="43" fillId="0" borderId="23" xfId="1" applyFont="1" applyBorder="1" applyAlignment="1" applyProtection="1">
      <alignment horizontal="left"/>
      <protection hidden="1"/>
    </xf>
    <xf numFmtId="0" fontId="25" fillId="0" borderId="24" xfId="1" applyFont="1" applyBorder="1" applyAlignment="1" applyProtection="1">
      <alignment horizontal="center" vertical="center" wrapText="1"/>
      <protection hidden="1"/>
    </xf>
    <xf numFmtId="0" fontId="25" fillId="0" borderId="28" xfId="1" applyFont="1" applyBorder="1" applyAlignment="1" applyProtection="1">
      <alignment horizontal="center" vertical="center" wrapText="1"/>
      <protection hidden="1"/>
    </xf>
    <xf numFmtId="0" fontId="25" fillId="0" borderId="25" xfId="1" applyFont="1" applyBorder="1" applyAlignment="1" applyProtection="1">
      <alignment horizontal="center" vertical="center" wrapText="1"/>
      <protection hidden="1"/>
    </xf>
    <xf numFmtId="0" fontId="25" fillId="0" borderId="29" xfId="1" applyFont="1" applyBorder="1" applyAlignment="1" applyProtection="1">
      <alignment horizontal="center" vertical="center" wrapText="1"/>
      <protection hidden="1"/>
    </xf>
    <xf numFmtId="0" fontId="41" fillId="0" borderId="0" xfId="1" applyFont="1" applyAlignment="1" applyProtection="1">
      <alignment horizontal="center"/>
      <protection hidden="1"/>
    </xf>
    <xf numFmtId="0" fontId="36" fillId="0" borderId="23" xfId="1" applyFont="1" applyBorder="1" applyAlignment="1" applyProtection="1">
      <alignment horizontal="left"/>
      <protection hidden="1"/>
    </xf>
    <xf numFmtId="0" fontId="44" fillId="9" borderId="23" xfId="1" applyFont="1" applyFill="1" applyBorder="1" applyAlignment="1" applyProtection="1">
      <alignment horizontal="center"/>
      <protection hidden="1"/>
    </xf>
    <xf numFmtId="0" fontId="28" fillId="9" borderId="0" xfId="1" applyFont="1" applyFill="1" applyAlignment="1" applyProtection="1">
      <alignment horizontal="center" wrapText="1"/>
      <protection hidden="1"/>
    </xf>
    <xf numFmtId="0" fontId="28" fillId="9" borderId="0" xfId="1" applyFont="1" applyFill="1" applyAlignment="1" applyProtection="1">
      <alignment horizontal="center"/>
      <protection hidden="1"/>
    </xf>
    <xf numFmtId="0" fontId="18" fillId="0" borderId="20" xfId="1" applyFont="1" applyBorder="1" applyAlignment="1" applyProtection="1">
      <alignment horizontal="center" vertical="center" wrapText="1" readingOrder="1"/>
      <protection locked="0"/>
    </xf>
    <xf numFmtId="0" fontId="2" fillId="0" borderId="21" xfId="1" applyBorder="1" applyAlignment="1" applyProtection="1">
      <alignment vertical="top" wrapText="1"/>
      <protection locked="0"/>
    </xf>
    <xf numFmtId="0" fontId="2" fillId="0" borderId="22" xfId="1" applyBorder="1" applyAlignment="1" applyProtection="1">
      <alignment vertical="top" wrapText="1"/>
      <protection locked="0"/>
    </xf>
    <xf numFmtId="0" fontId="16" fillId="0" borderId="0" xfId="1" applyFont="1" applyAlignment="1" applyProtection="1">
      <alignment horizontal="center" vertical="top" wrapText="1" readingOrder="1"/>
      <protection locked="0"/>
    </xf>
    <xf numFmtId="0" fontId="17" fillId="8" borderId="20" xfId="1" applyFont="1" applyFill="1" applyBorder="1" applyAlignment="1" applyProtection="1">
      <alignment horizontal="center" vertical="center" wrapText="1" readingOrder="1"/>
      <protection locked="0"/>
    </xf>
    <xf numFmtId="0" fontId="16" fillId="0" borderId="44" xfId="1" applyFont="1" applyBorder="1" applyAlignment="1" applyProtection="1">
      <alignment horizontal="center" vertical="top" wrapText="1" readingOrder="1"/>
      <protection locked="0"/>
    </xf>
    <xf numFmtId="0" fontId="52" fillId="0" borderId="0" xfId="1" applyFont="1" applyAlignment="1" applyProtection="1">
      <alignment horizontal="center" vertical="center" wrapText="1" readingOrder="1"/>
      <protection locked="0"/>
    </xf>
    <xf numFmtId="0" fontId="52" fillId="0" borderId="44" xfId="1" applyFont="1" applyBorder="1" applyAlignment="1" applyProtection="1">
      <alignment horizontal="center" vertical="center" wrapText="1" readingOrder="1"/>
      <protection locked="0"/>
    </xf>
    <xf numFmtId="0" fontId="15" fillId="0" borderId="0" xfId="1" applyFont="1" applyAlignment="1" applyProtection="1">
      <alignment vertical="top" wrapText="1" readingOrder="1"/>
      <protection locked="0"/>
    </xf>
    <xf numFmtId="0" fontId="2" fillId="0" borderId="0" xfId="1"/>
    <xf numFmtId="0" fontId="25" fillId="0" borderId="34" xfId="1" applyFont="1" applyBorder="1" applyAlignment="1" applyProtection="1">
      <alignment horizontal="center" vertical="center" wrapText="1"/>
      <protection hidden="1"/>
    </xf>
    <xf numFmtId="0" fontId="25" fillId="0" borderId="37" xfId="1" applyFont="1" applyBorder="1" applyAlignment="1" applyProtection="1">
      <alignment horizontal="center" vertical="center" wrapText="1"/>
      <protection hidden="1"/>
    </xf>
    <xf numFmtId="0" fontId="47" fillId="0" borderId="23" xfId="1" applyFont="1" applyBorder="1" applyAlignment="1" applyProtection="1">
      <alignment horizontal="left"/>
      <protection hidden="1"/>
    </xf>
    <xf numFmtId="0" fontId="25" fillId="0" borderId="42" xfId="1" applyFont="1" applyBorder="1" applyAlignment="1" applyProtection="1">
      <alignment horizontal="center" vertical="center" wrapText="1"/>
      <protection hidden="1"/>
    </xf>
    <xf numFmtId="0" fontId="25" fillId="0" borderId="43" xfId="1" applyFont="1" applyBorder="1" applyAlignment="1" applyProtection="1">
      <alignment horizontal="center" vertical="center" wrapText="1"/>
      <protection hidden="1"/>
    </xf>
    <xf numFmtId="0" fontId="25" fillId="0" borderId="26" xfId="1" applyFont="1" applyBorder="1" applyAlignment="1" applyProtection="1">
      <alignment horizontal="center" vertical="center" wrapText="1"/>
      <protection hidden="1"/>
    </xf>
    <xf numFmtId="0" fontId="25" fillId="0" borderId="30" xfId="1" applyFont="1" applyBorder="1" applyAlignment="1" applyProtection="1">
      <alignment horizontal="center" vertical="center" wrapText="1"/>
      <protection hidden="1"/>
    </xf>
    <xf numFmtId="0" fontId="25" fillId="2" borderId="26" xfId="1" applyFont="1" applyFill="1" applyBorder="1" applyAlignment="1" applyProtection="1">
      <alignment horizontal="center" vertical="center" wrapText="1"/>
      <protection hidden="1"/>
    </xf>
    <xf numFmtId="0" fontId="25" fillId="2" borderId="30" xfId="1" applyFont="1" applyFill="1" applyBorder="1" applyAlignment="1" applyProtection="1">
      <alignment horizontal="center" vertical="center" wrapText="1"/>
      <protection hidden="1"/>
    </xf>
    <xf numFmtId="0" fontId="17" fillId="2" borderId="27" xfId="1" applyFont="1" applyFill="1" applyBorder="1" applyAlignment="1" applyProtection="1">
      <alignment horizontal="center" vertical="center" wrapText="1"/>
      <protection hidden="1"/>
    </xf>
    <xf numFmtId="0" fontId="17" fillId="2" borderId="31" xfId="1" applyFont="1" applyFill="1" applyBorder="1" applyAlignment="1" applyProtection="1">
      <alignment horizontal="center" vertical="center" wrapText="1"/>
      <protection hidden="1"/>
    </xf>
    <xf numFmtId="0" fontId="25" fillId="9" borderId="24" xfId="1" applyFont="1" applyFill="1" applyBorder="1" applyAlignment="1" applyProtection="1">
      <alignment horizontal="center" vertical="center" wrapText="1"/>
      <protection hidden="1"/>
    </xf>
    <xf numFmtId="0" fontId="25" fillId="9" borderId="28" xfId="1" applyFont="1" applyFill="1" applyBorder="1" applyAlignment="1" applyProtection="1">
      <alignment horizontal="center" vertical="center" wrapText="1"/>
      <protection hidden="1"/>
    </xf>
    <xf numFmtId="0" fontId="26" fillId="2" borderId="25" xfId="1" applyFont="1" applyFill="1" applyBorder="1" applyAlignment="1" applyProtection="1">
      <alignment horizontal="center" vertical="center" wrapText="1"/>
      <protection hidden="1"/>
    </xf>
    <xf numFmtId="0" fontId="26" fillId="2" borderId="29" xfId="1" applyFont="1" applyFill="1" applyBorder="1" applyAlignment="1" applyProtection="1">
      <alignment horizontal="center" vertical="center" wrapText="1"/>
      <protection hidden="1"/>
    </xf>
    <xf numFmtId="0" fontId="4" fillId="9" borderId="25" xfId="1" applyFont="1" applyFill="1" applyBorder="1" applyAlignment="1" applyProtection="1">
      <alignment horizontal="center" vertical="center" wrapText="1"/>
      <protection hidden="1"/>
    </xf>
    <xf numFmtId="0" fontId="4" fillId="9" borderId="29" xfId="1" applyFont="1" applyFill="1" applyBorder="1" applyAlignment="1" applyProtection="1">
      <alignment horizontal="center" vertical="center" wrapText="1"/>
      <protection hidden="1"/>
    </xf>
    <xf numFmtId="0" fontId="4" fillId="9" borderId="25" xfId="1" applyFont="1" applyFill="1" applyBorder="1" applyAlignment="1" applyProtection="1">
      <alignment horizontal="left" vertical="center" wrapText="1"/>
      <protection hidden="1"/>
    </xf>
    <xf numFmtId="0" fontId="4" fillId="9" borderId="29" xfId="1" applyFont="1" applyFill="1" applyBorder="1" applyAlignment="1" applyProtection="1">
      <alignment horizontal="left" vertical="center" wrapText="1"/>
      <protection hidden="1"/>
    </xf>
    <xf numFmtId="0" fontId="29" fillId="9" borderId="25" xfId="1" applyFont="1" applyFill="1" applyBorder="1" applyAlignment="1" applyProtection="1">
      <alignment horizontal="center" vertical="center" wrapText="1"/>
      <protection hidden="1"/>
    </xf>
    <xf numFmtId="0" fontId="29" fillId="9" borderId="29" xfId="1" applyFont="1" applyFill="1" applyBorder="1" applyAlignment="1" applyProtection="1">
      <alignment horizontal="center" vertical="center" wrapText="1"/>
      <protection hidden="1"/>
    </xf>
    <xf numFmtId="0" fontId="3" fillId="9" borderId="25" xfId="1" applyFont="1" applyFill="1" applyBorder="1" applyAlignment="1" applyProtection="1">
      <alignment horizontal="center" vertical="center" wrapText="1"/>
      <protection hidden="1"/>
    </xf>
    <xf numFmtId="0" fontId="3" fillId="9" borderId="29" xfId="1" applyFont="1" applyFill="1" applyBorder="1" applyAlignment="1" applyProtection="1">
      <alignment horizontal="center" vertical="center" wrapText="1"/>
      <protection hidden="1"/>
    </xf>
    <xf numFmtId="0" fontId="45" fillId="9" borderId="23" xfId="1" applyFont="1" applyFill="1" applyBorder="1" applyAlignment="1" applyProtection="1">
      <alignment horizontal="center"/>
      <protection hidden="1"/>
    </xf>
    <xf numFmtId="0" fontId="25" fillId="9" borderId="42" xfId="1" applyFont="1" applyFill="1" applyBorder="1" applyAlignment="1" applyProtection="1">
      <alignment horizontal="center" vertical="center" wrapText="1"/>
      <protection hidden="1"/>
    </xf>
    <xf numFmtId="0" fontId="25" fillId="9" borderId="43" xfId="1" applyFont="1" applyFill="1" applyBorder="1" applyAlignment="1" applyProtection="1">
      <alignment horizontal="center" vertical="center" wrapText="1"/>
      <protection hidden="1"/>
    </xf>
    <xf numFmtId="0" fontId="26" fillId="2" borderId="26" xfId="1" applyFont="1" applyFill="1" applyBorder="1" applyAlignment="1" applyProtection="1">
      <alignment horizontal="center" vertical="center" wrapText="1"/>
      <protection hidden="1"/>
    </xf>
    <xf numFmtId="0" fontId="26" fillId="2" borderId="30" xfId="1" applyFont="1" applyFill="1" applyBorder="1" applyAlignment="1" applyProtection="1">
      <alignment horizontal="center" vertical="center" wrapText="1"/>
      <protection hidden="1"/>
    </xf>
    <xf numFmtId="0" fontId="4" fillId="9" borderId="26" xfId="1" applyFont="1" applyFill="1" applyBorder="1" applyAlignment="1" applyProtection="1">
      <alignment horizontal="center" vertical="center" wrapText="1"/>
      <protection hidden="1"/>
    </xf>
    <xf numFmtId="0" fontId="4" fillId="9" borderId="30" xfId="1" applyFont="1" applyFill="1" applyBorder="1" applyAlignment="1" applyProtection="1">
      <alignment horizontal="center" vertical="center" wrapText="1"/>
      <protection hidden="1"/>
    </xf>
    <xf numFmtId="0" fontId="4" fillId="9" borderId="26" xfId="1" applyFont="1" applyFill="1" applyBorder="1" applyAlignment="1" applyProtection="1">
      <alignment horizontal="left" vertical="center" wrapText="1"/>
      <protection hidden="1"/>
    </xf>
    <xf numFmtId="0" fontId="4" fillId="9" borderId="30" xfId="1" applyFont="1" applyFill="1" applyBorder="1" applyAlignment="1" applyProtection="1">
      <alignment horizontal="left" vertical="center" wrapText="1"/>
      <protection hidden="1"/>
    </xf>
    <xf numFmtId="0" fontId="17" fillId="2" borderId="34" xfId="1" applyFont="1" applyFill="1" applyBorder="1" applyAlignment="1" applyProtection="1">
      <alignment horizontal="center" vertical="center" wrapText="1"/>
      <protection hidden="1"/>
    </xf>
    <xf numFmtId="0" fontId="17" fillId="2" borderId="37" xfId="1" applyFont="1" applyFill="1" applyBorder="1" applyAlignment="1" applyProtection="1">
      <alignment horizontal="center" vertical="center" wrapText="1"/>
      <protection hidden="1"/>
    </xf>
    <xf numFmtId="0" fontId="22" fillId="9" borderId="0" xfId="1" applyFont="1" applyFill="1" applyAlignment="1" applyProtection="1">
      <alignment horizontal="center"/>
      <protection hidden="1"/>
    </xf>
    <xf numFmtId="0" fontId="34" fillId="0" borderId="0" xfId="1" applyFont="1" applyAlignment="1" applyProtection="1">
      <alignment horizontal="center"/>
      <protection hidden="1"/>
    </xf>
    <xf numFmtId="0" fontId="55" fillId="9" borderId="23" xfId="1" applyFont="1" applyFill="1" applyBorder="1" applyAlignment="1" applyProtection="1">
      <alignment horizontal="left"/>
      <protection hidden="1"/>
    </xf>
    <xf numFmtId="0" fontId="25" fillId="0" borderId="27" xfId="1" applyFont="1" applyFill="1" applyBorder="1" applyAlignment="1" applyProtection="1">
      <alignment horizontal="center" vertical="center" wrapText="1"/>
      <protection hidden="1"/>
    </xf>
    <xf numFmtId="0" fontId="25" fillId="0" borderId="31" xfId="1" applyFont="1" applyFill="1" applyBorder="1" applyAlignment="1" applyProtection="1">
      <alignment horizontal="center" vertical="center" wrapText="1"/>
      <protection hidden="1"/>
    </xf>
    <xf numFmtId="0" fontId="25" fillId="0" borderId="24" xfId="1" applyFont="1" applyFill="1" applyBorder="1" applyAlignment="1" applyProtection="1">
      <alignment horizontal="center" vertical="center" wrapText="1"/>
      <protection hidden="1"/>
    </xf>
    <xf numFmtId="0" fontId="25" fillId="0" borderId="28" xfId="1" applyFont="1" applyFill="1" applyBorder="1" applyAlignment="1" applyProtection="1">
      <alignment horizontal="center" vertical="center" wrapText="1"/>
      <protection hidden="1"/>
    </xf>
    <xf numFmtId="0" fontId="26" fillId="0" borderId="25" xfId="1" applyFont="1" applyFill="1" applyBorder="1" applyAlignment="1" applyProtection="1">
      <alignment horizontal="center" vertical="center" wrapText="1"/>
      <protection hidden="1"/>
    </xf>
    <xf numFmtId="0" fontId="26" fillId="0" borderId="29" xfId="1" applyFont="1" applyFill="1" applyBorder="1" applyAlignment="1" applyProtection="1">
      <alignment horizontal="center" vertical="center" wrapText="1"/>
      <protection hidden="1"/>
    </xf>
    <xf numFmtId="0" fontId="3" fillId="0" borderId="25" xfId="1" applyFont="1" applyFill="1" applyBorder="1" applyAlignment="1" applyProtection="1">
      <alignment horizontal="center" vertical="center" wrapText="1"/>
      <protection hidden="1"/>
    </xf>
    <xf numFmtId="0" fontId="3" fillId="0" borderId="29" xfId="1" applyFont="1" applyFill="1" applyBorder="1" applyAlignment="1" applyProtection="1">
      <alignment horizontal="center" vertical="center" wrapText="1"/>
      <protection hidden="1"/>
    </xf>
    <xf numFmtId="0" fontId="4" fillId="0" borderId="25" xfId="1" applyFont="1" applyFill="1" applyBorder="1" applyAlignment="1" applyProtection="1">
      <alignment horizontal="center" vertical="center" wrapText="1"/>
      <protection hidden="1"/>
    </xf>
    <xf numFmtId="0" fontId="4" fillId="0" borderId="29" xfId="1" applyFont="1" applyFill="1" applyBorder="1" applyAlignment="1" applyProtection="1">
      <alignment horizontal="center" vertical="center" wrapText="1"/>
      <protection hidden="1"/>
    </xf>
    <xf numFmtId="0" fontId="4" fillId="0" borderId="25" xfId="1" applyFont="1" applyFill="1" applyBorder="1" applyAlignment="1" applyProtection="1">
      <alignment horizontal="left" vertical="center" wrapText="1"/>
      <protection hidden="1"/>
    </xf>
    <xf numFmtId="0" fontId="4" fillId="0" borderId="29" xfId="1" applyFont="1" applyFill="1" applyBorder="1" applyAlignment="1" applyProtection="1">
      <alignment horizontal="left" vertical="center" wrapText="1"/>
      <protection hidden="1"/>
    </xf>
    <xf numFmtId="0" fontId="25" fillId="0" borderId="26" xfId="1" applyFont="1" applyFill="1" applyBorder="1" applyAlignment="1" applyProtection="1">
      <alignment horizontal="center" vertical="center" wrapText="1"/>
      <protection hidden="1"/>
    </xf>
    <xf numFmtId="0" fontId="25" fillId="0" borderId="30" xfId="1" applyFont="1" applyFill="1" applyBorder="1" applyAlignment="1" applyProtection="1">
      <alignment horizontal="center" vertical="center" wrapText="1"/>
      <protection hidden="1"/>
    </xf>
    <xf numFmtId="0" fontId="24" fillId="9" borderId="23" xfId="1" applyFont="1" applyFill="1" applyBorder="1" applyAlignment="1" applyProtection="1">
      <alignment horizontal="center"/>
      <protection hidden="1"/>
    </xf>
    <xf numFmtId="0" fontId="61" fillId="4" borderId="11" xfId="0" applyFont="1" applyFill="1" applyBorder="1" applyAlignment="1">
      <alignment horizontal="left" vertical="center"/>
    </xf>
    <xf numFmtId="0" fontId="61" fillId="4" borderId="6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center" vertical="center"/>
    </xf>
  </cellXfs>
  <cellStyles count="5">
    <cellStyle name="Normal" xfId="0" builtinId="0"/>
    <cellStyle name="Normal 2" xfId="4"/>
    <cellStyle name="Normal 2 2" xfId="3"/>
    <cellStyle name="Normal 2 2 2" xfId="1"/>
    <cellStyle name="Normal 3 2" xfId="2"/>
  </cellStyles>
  <dxfs count="468"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b/>
        <i val="0"/>
        <color theme="6" tint="-0.499984740745262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1"/>
      </font>
      <fill>
        <patternFill>
          <bgColor theme="0" tint="-0.14996795556505021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1.xml"/><Relationship Id="rId40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542925</xdr:colOff>
      <xdr:row>0</xdr:row>
      <xdr:rowOff>638175</xdr:rowOff>
    </xdr:to>
    <xdr:pic>
      <xdr:nvPicPr>
        <xdr:cNvPr id="2" name="Picture 0" descr="04b35595-416c-4276-90f0-42ecdfe9fc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542925</xdr:colOff>
      <xdr:row>0</xdr:row>
      <xdr:rowOff>638175</xdr:rowOff>
    </xdr:to>
    <xdr:pic>
      <xdr:nvPicPr>
        <xdr:cNvPr id="2" name="Picture 0" descr="04b35595-416c-4276-90f0-42ecdfe9fc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0"/>
          <a:ext cx="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542925</xdr:colOff>
      <xdr:row>0</xdr:row>
      <xdr:rowOff>638175</xdr:rowOff>
    </xdr:to>
    <xdr:pic>
      <xdr:nvPicPr>
        <xdr:cNvPr id="2" name="Picture 0" descr="04b35595-416c-4276-90f0-42ecdfe9fc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0"/>
          <a:ext cx="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542925</xdr:colOff>
      <xdr:row>0</xdr:row>
      <xdr:rowOff>638175</xdr:rowOff>
    </xdr:to>
    <xdr:pic>
      <xdr:nvPicPr>
        <xdr:cNvPr id="2" name="Picture 0" descr="04b35595-416c-4276-90f0-42ecdfe9fc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0"/>
          <a:ext cx="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542925</xdr:colOff>
      <xdr:row>0</xdr:row>
      <xdr:rowOff>638175</xdr:rowOff>
    </xdr:to>
    <xdr:pic>
      <xdr:nvPicPr>
        <xdr:cNvPr id="2" name="Picture 0" descr="04b35595-416c-4276-90f0-42ecdfe9fc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0"/>
          <a:ext cx="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542925</xdr:colOff>
      <xdr:row>0</xdr:row>
      <xdr:rowOff>638175</xdr:rowOff>
    </xdr:to>
    <xdr:pic>
      <xdr:nvPicPr>
        <xdr:cNvPr id="2" name="Picture 0" descr="04b35595-416c-4276-90f0-42ecdfe9fc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0"/>
          <a:ext cx="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542925</xdr:colOff>
      <xdr:row>0</xdr:row>
      <xdr:rowOff>638175</xdr:rowOff>
    </xdr:to>
    <xdr:pic>
      <xdr:nvPicPr>
        <xdr:cNvPr id="2" name="Picture 0" descr="04b35595-416c-4276-90f0-42ecdfe9fc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542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542925</xdr:colOff>
      <xdr:row>0</xdr:row>
      <xdr:rowOff>638175</xdr:rowOff>
    </xdr:to>
    <xdr:pic>
      <xdr:nvPicPr>
        <xdr:cNvPr id="2" name="Picture 0" descr="04b35595-416c-4276-90f0-42ecdfe9fc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" y="0"/>
          <a:ext cx="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ocal%20Disk%20E\Documents\D%20Documents\Convocations\18th%20Convocation%202022%20%20%20%20December%202022\16th%20Convocation%202019%20%2014%20December%202019\Lists\Master%20list%20of%2016th%20Concovcation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ocal%20Disk%20E\Documents\D%20Documents\Convocations\18th%20Convocation%202022%20%20%20%20December%202022\16th%20Convocation%202019\Lists\Master%20list%20of%2016th%20Concovcation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 up S1"/>
      <sheetName val="Line up S2"/>
      <sheetName val="Total State"/>
      <sheetName val="State (1)"/>
      <sheetName val="State (2)"/>
      <sheetName val="PHD(MS) F15"/>
      <sheetName val="PhD(MS) S16"/>
      <sheetName val="MPhil(MS) S17"/>
      <sheetName val="MS(PM) F16"/>
      <sheetName val="MS(PM) S17"/>
      <sheetName val="MS(PM) F17"/>
      <sheetName val="MS(FIN) F16"/>
      <sheetName val="MS(FIN) F17"/>
      <sheetName val="MBA S15"/>
      <sheetName val="MBA F15"/>
      <sheetName val="MBA F16"/>
      <sheetName val="MBA S17"/>
      <sheetName val="MBA F17"/>
      <sheetName val="MBA(WE) S15"/>
      <sheetName val="MBA(WE) Sum 15"/>
      <sheetName val="MBA(WE) Sum 16"/>
      <sheetName val="MBA(WE) F16"/>
      <sheetName val="MBA(WE) S17"/>
      <sheetName val="MBA(WE) Sum 17"/>
      <sheetName val="MBA(WE) F17"/>
      <sheetName val="BBA F14"/>
      <sheetName val="BBA S15"/>
      <sheetName val="BS FALL-14"/>
      <sheetName val="BS-S15"/>
      <sheetName val="BS(Geo) F14"/>
      <sheetName val="BS(Geo) S15"/>
      <sheetName val="PhD(Geo) S16"/>
      <sheetName val="MS(ES) S17"/>
      <sheetName val="MS - F16"/>
      <sheetName val="MS - S17"/>
      <sheetName val="M.PHIL F16"/>
      <sheetName val="MS--F16"/>
      <sheetName val="BS-F14"/>
      <sheetName val="BS-Sp 15"/>
      <sheetName val="BS(SCM)12 to 14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 up S1"/>
      <sheetName val="Line up S2"/>
      <sheetName val="Total State"/>
      <sheetName val="State (1)"/>
      <sheetName val="State (2)"/>
      <sheetName val="PHD(MS) F15"/>
      <sheetName val="PhD(MS) S16"/>
      <sheetName val="MPhil(MS) S17"/>
      <sheetName val="MS(PM) F16"/>
      <sheetName val="MS(PM) S17"/>
      <sheetName val="MS(PM) F17"/>
      <sheetName val="MS(FIN) F16"/>
      <sheetName val="MS(FIN) F17"/>
      <sheetName val="MBA S15"/>
      <sheetName val="MBA F15"/>
      <sheetName val="MBA F16"/>
      <sheetName val="MBA S17"/>
      <sheetName val="MBA F17"/>
      <sheetName val="MBA(WE) S15"/>
      <sheetName val="MBA(WE) Sum 15"/>
      <sheetName val="MBA(WE) Sum 16"/>
      <sheetName val="MBA(WE) F16"/>
      <sheetName val="MBA(WE) S17"/>
      <sheetName val="MBA(WE) Sum 17"/>
      <sheetName val="MBA(WE) F17"/>
      <sheetName val="BBA F14"/>
      <sheetName val="BBA S15"/>
      <sheetName val="BS FALL-14"/>
      <sheetName val="BS-S15"/>
      <sheetName val="BS(Geo) F14"/>
      <sheetName val="BS(Geo) S15"/>
      <sheetName val="PhD(Geo) S16"/>
      <sheetName val="MS(ES) S17"/>
      <sheetName val="MS - F16"/>
      <sheetName val="MS - S17"/>
      <sheetName val="M.PHIL F16"/>
      <sheetName val="MS--F16"/>
      <sheetName val="BS-F14"/>
      <sheetName val="BS-Sp 15"/>
      <sheetName val="BS(SCM)12 to 14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queryTables/queryTable1.xml><?xml version="1.0" encoding="utf-8"?>
<queryTable xmlns="http://schemas.openxmlformats.org/spreadsheetml/2006/main" name="abc" connectionId="18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abc_1" connectionId="9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abc" connectionId="17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abc_1" connectionId="8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abc_1" connectionId="4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abc" connectionId="13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abc_1" connectionId="5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abc" connectionId="14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abc_1" connectionId="1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abc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abc" connectionId="16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abc_1" connectionId="7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abc_1" connectionId="2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abc" connectionId="11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abc_1" connectionId="6" autoFormatId="16" applyNumberFormats="0" applyBorderFormats="0" applyFontFormats="1" applyPatternFormats="1" applyAlignmentFormats="0" applyWidthHeightFormats="0"/>
</file>

<file path=xl/queryTables/queryTable16.xml><?xml version="1.0" encoding="utf-8"?>
<queryTable xmlns="http://schemas.openxmlformats.org/spreadsheetml/2006/main" name="abc" connectionId="15" autoFormatId="16" applyNumberFormats="0" applyBorderFormats="0" applyFontFormats="1" applyPatternFormats="1" applyAlignmentFormats="0" applyWidthHeightFormats="0"/>
</file>

<file path=xl/queryTables/queryTable17.xml><?xml version="1.0" encoding="utf-8"?>
<queryTable xmlns="http://schemas.openxmlformats.org/spreadsheetml/2006/main" name="abc_1" connectionId="3" autoFormatId="16" applyNumberFormats="0" applyBorderFormats="0" applyFontFormats="1" applyPatternFormats="1" applyAlignmentFormats="0" applyWidthHeightFormats="0"/>
</file>

<file path=xl/queryTables/queryTable18.xml><?xml version="1.0" encoding="utf-8"?>
<queryTable xmlns="http://schemas.openxmlformats.org/spreadsheetml/2006/main" name="abc" connectionId="1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4.xml"/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6.xml"/><Relationship Id="rId2" Type="http://schemas.openxmlformats.org/officeDocument/2006/relationships/queryTable" Target="../queryTables/queryTable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8.xml"/><Relationship Id="rId2" Type="http://schemas.openxmlformats.org/officeDocument/2006/relationships/queryTable" Target="../queryTables/queryTable7.xml"/><Relationship Id="rId1" Type="http://schemas.openxmlformats.org/officeDocument/2006/relationships/printerSettings" Target="../printerSettings/printerSettings20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0.xml"/><Relationship Id="rId2" Type="http://schemas.openxmlformats.org/officeDocument/2006/relationships/queryTable" Target="../queryTables/queryTable9.xml"/><Relationship Id="rId1" Type="http://schemas.openxmlformats.org/officeDocument/2006/relationships/printerSettings" Target="../printerSettings/printerSettings21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2.xml"/><Relationship Id="rId2" Type="http://schemas.openxmlformats.org/officeDocument/2006/relationships/queryTable" Target="../queryTables/queryTable11.xml"/><Relationship Id="rId1" Type="http://schemas.openxmlformats.org/officeDocument/2006/relationships/printerSettings" Target="../printerSettings/printerSettings22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4.xml"/><Relationship Id="rId2" Type="http://schemas.openxmlformats.org/officeDocument/2006/relationships/queryTable" Target="../queryTables/queryTable13.xml"/><Relationship Id="rId1" Type="http://schemas.openxmlformats.org/officeDocument/2006/relationships/printerSettings" Target="../printerSettings/printerSettings23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6.xml"/><Relationship Id="rId2" Type="http://schemas.openxmlformats.org/officeDocument/2006/relationships/queryTable" Target="../queryTables/queryTable15.xml"/><Relationship Id="rId1" Type="http://schemas.openxmlformats.org/officeDocument/2006/relationships/printerSettings" Target="../printerSettings/printerSettings24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8.xml"/><Relationship Id="rId2" Type="http://schemas.openxmlformats.org/officeDocument/2006/relationships/queryTable" Target="../queryTables/queryTable17.xml"/><Relationship Id="rId1" Type="http://schemas.openxmlformats.org/officeDocument/2006/relationships/printerSettings" Target="../printerSettings/printerSettings25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zoomScale="145" zoomScaleNormal="145" workbookViewId="0">
      <selection activeCell="B16" sqref="B16"/>
    </sheetView>
  </sheetViews>
  <sheetFormatPr defaultRowHeight="12.75" x14ac:dyDescent="0.25"/>
  <cols>
    <col min="1" max="1" width="5.85546875" style="1" customWidth="1"/>
    <col min="2" max="2" width="66.85546875" style="1" bestFit="1" customWidth="1"/>
    <col min="3" max="3" width="11.42578125" style="2" hidden="1" customWidth="1"/>
    <col min="4" max="4" width="12.85546875" style="1" hidden="1" customWidth="1"/>
    <col min="5" max="5" width="9.5703125" style="1" hidden="1" customWidth="1"/>
    <col min="6" max="6" width="4" style="1" bestFit="1" customWidth="1"/>
    <col min="7" max="7" width="4" style="2" hidden="1" customWidth="1"/>
    <col min="8" max="9" width="5.140625" style="2" hidden="1" customWidth="1"/>
    <col min="10" max="10" width="4.28515625" style="1" customWidth="1"/>
    <col min="11" max="11" width="9.140625" style="1" customWidth="1"/>
    <col min="12" max="16384" width="9.140625" style="1"/>
  </cols>
  <sheetData>
    <row r="1" spans="1:11" ht="23.25" customHeight="1" x14ac:dyDescent="0.25">
      <c r="A1" s="271" t="s">
        <v>14306</v>
      </c>
      <c r="B1" s="271"/>
      <c r="C1" s="271"/>
      <c r="D1" s="271"/>
      <c r="E1" s="271"/>
    </row>
    <row r="2" spans="1:11" ht="22.5" customHeight="1" x14ac:dyDescent="0.25">
      <c r="A2" s="272" t="s">
        <v>14305</v>
      </c>
      <c r="B2" s="272"/>
      <c r="C2" s="272"/>
      <c r="D2" s="272"/>
      <c r="E2" s="272"/>
    </row>
    <row r="3" spans="1:11" ht="21.75" customHeight="1" x14ac:dyDescent="0.35">
      <c r="A3" s="276" t="s">
        <v>14286</v>
      </c>
      <c r="B3" s="277"/>
      <c r="C3" s="233"/>
      <c r="D3" s="233"/>
      <c r="E3" s="233"/>
    </row>
    <row r="4" spans="1:11" ht="24" customHeight="1" x14ac:dyDescent="0.25">
      <c r="A4" s="34" t="s">
        <v>3</v>
      </c>
      <c r="B4" s="264"/>
      <c r="C4" s="33"/>
      <c r="D4" s="33"/>
      <c r="E4" s="32"/>
    </row>
    <row r="5" spans="1:11" ht="21.75" customHeight="1" x14ac:dyDescent="0.25">
      <c r="A5" s="37" t="s">
        <v>19</v>
      </c>
      <c r="B5" s="265" t="s">
        <v>18</v>
      </c>
      <c r="C5" s="37" t="s">
        <v>17</v>
      </c>
      <c r="D5" s="37" t="s">
        <v>16</v>
      </c>
      <c r="E5" s="36" t="s">
        <v>15</v>
      </c>
      <c r="J5" s="2"/>
      <c r="K5" s="2"/>
    </row>
    <row r="6" spans="1:11" s="8" customFormat="1" ht="19.5" hidden="1" customHeight="1" x14ac:dyDescent="0.25">
      <c r="A6" s="268" t="s">
        <v>13</v>
      </c>
      <c r="B6" s="273"/>
      <c r="C6" s="273"/>
      <c r="D6" s="273"/>
      <c r="E6" s="274"/>
      <c r="F6" s="1"/>
      <c r="G6" s="2"/>
      <c r="H6" s="2"/>
      <c r="I6" s="2"/>
      <c r="J6" s="9"/>
      <c r="K6" s="9"/>
    </row>
    <row r="7" spans="1:11" s="8" customFormat="1" ht="19.5" hidden="1" customHeight="1" x14ac:dyDescent="0.25">
      <c r="A7" s="26">
        <v>1</v>
      </c>
      <c r="B7" s="25" t="s">
        <v>12</v>
      </c>
      <c r="C7" s="20" t="e">
        <f>SUM(#REF!-#REF!)</f>
        <v>#REF!</v>
      </c>
      <c r="D7" s="3" t="e">
        <f>SUM('[1]M.PHIL F16'!R24)</f>
        <v>#REF!</v>
      </c>
      <c r="E7" s="18" t="e">
        <f>#REF!-D7</f>
        <v>#REF!</v>
      </c>
      <c r="F7" s="1"/>
      <c r="G7" s="2">
        <v>12</v>
      </c>
      <c r="H7" s="2">
        <v>12</v>
      </c>
      <c r="I7" s="2">
        <v>12</v>
      </c>
      <c r="J7" s="9"/>
      <c r="K7" s="9"/>
    </row>
    <row r="8" spans="1:11" s="8" customFormat="1" ht="19.5" hidden="1" customHeight="1" x14ac:dyDescent="0.25">
      <c r="A8" s="24">
        <v>2</v>
      </c>
      <c r="B8" s="23" t="s">
        <v>11</v>
      </c>
      <c r="C8" s="20" t="e">
        <f>SUM(#REF!-#REF!)</f>
        <v>#REF!</v>
      </c>
      <c r="D8" s="3" t="e">
        <f>SUM('[1]MS--F16'!S40)</f>
        <v>#REF!</v>
      </c>
      <c r="E8" s="18" t="e">
        <f>#REF!-D8</f>
        <v>#REF!</v>
      </c>
      <c r="F8" s="1"/>
      <c r="G8" s="2">
        <v>14</v>
      </c>
      <c r="H8" s="2">
        <v>19</v>
      </c>
      <c r="I8" s="2">
        <v>14</v>
      </c>
      <c r="J8" s="9"/>
      <c r="K8" s="9"/>
    </row>
    <row r="9" spans="1:11" s="8" customFormat="1" ht="19.5" hidden="1" customHeight="1" x14ac:dyDescent="0.25">
      <c r="A9" s="24">
        <v>3</v>
      </c>
      <c r="B9" s="23" t="s">
        <v>10</v>
      </c>
      <c r="C9" s="20"/>
      <c r="D9" s="3"/>
      <c r="E9" s="18"/>
      <c r="F9" s="1"/>
      <c r="G9" s="2">
        <v>6</v>
      </c>
      <c r="H9" s="2">
        <v>19</v>
      </c>
      <c r="I9" s="2">
        <v>6</v>
      </c>
      <c r="J9" s="9"/>
      <c r="K9" s="9"/>
    </row>
    <row r="10" spans="1:11" s="8" customFormat="1" ht="19.5" hidden="1" customHeight="1" x14ac:dyDescent="0.25">
      <c r="A10" s="24">
        <v>4</v>
      </c>
      <c r="B10" s="23" t="s">
        <v>9</v>
      </c>
      <c r="C10" s="20"/>
      <c r="D10" s="3"/>
      <c r="E10" s="18"/>
      <c r="F10" s="1"/>
      <c r="G10" s="2">
        <v>7</v>
      </c>
      <c r="H10" s="2">
        <v>9</v>
      </c>
      <c r="I10" s="2">
        <v>7</v>
      </c>
      <c r="J10" s="9"/>
      <c r="K10" s="9"/>
    </row>
    <row r="11" spans="1:11" s="8" customFormat="1" ht="19.5" hidden="1" customHeight="1" x14ac:dyDescent="0.25">
      <c r="A11" s="24">
        <v>5</v>
      </c>
      <c r="B11" s="23" t="s">
        <v>8</v>
      </c>
      <c r="C11" s="20"/>
      <c r="D11" s="3"/>
      <c r="E11" s="18"/>
      <c r="F11" s="1"/>
      <c r="G11" s="2">
        <v>15</v>
      </c>
      <c r="H11" s="2">
        <v>17</v>
      </c>
      <c r="I11" s="2">
        <v>15</v>
      </c>
      <c r="J11" s="9"/>
      <c r="K11" s="9"/>
    </row>
    <row r="12" spans="1:11" s="8" customFormat="1" ht="19.5" hidden="1" customHeight="1" x14ac:dyDescent="0.25">
      <c r="A12" s="24">
        <v>6</v>
      </c>
      <c r="B12" s="23" t="s">
        <v>7</v>
      </c>
      <c r="C12" s="20"/>
      <c r="D12" s="3"/>
      <c r="E12" s="18"/>
      <c r="F12" s="1"/>
      <c r="G12" s="2">
        <v>5</v>
      </c>
      <c r="H12" s="2">
        <v>12</v>
      </c>
      <c r="I12" s="2">
        <v>5</v>
      </c>
      <c r="J12" s="9"/>
      <c r="K12" s="9"/>
    </row>
    <row r="13" spans="1:11" s="8" customFormat="1" ht="19.5" hidden="1" customHeight="1" x14ac:dyDescent="0.25">
      <c r="A13" s="24">
        <v>7</v>
      </c>
      <c r="B13" s="23" t="s">
        <v>6</v>
      </c>
      <c r="C13" s="20" t="e">
        <f>SUM(#REF!-#REF!)</f>
        <v>#REF!</v>
      </c>
      <c r="D13" s="3" t="e">
        <f>SUM('[1]BS-F14'!N70)</f>
        <v>#REF!</v>
      </c>
      <c r="E13" s="18" t="e">
        <f>#REF!-D13</f>
        <v>#REF!</v>
      </c>
      <c r="F13" s="1"/>
      <c r="G13" s="2">
        <v>88</v>
      </c>
      <c r="H13" s="2">
        <v>97</v>
      </c>
      <c r="I13" s="2">
        <v>75</v>
      </c>
      <c r="J13" s="9"/>
      <c r="K13" s="9"/>
    </row>
    <row r="14" spans="1:11" s="8" customFormat="1" ht="19.5" hidden="1" customHeight="1" x14ac:dyDescent="0.25">
      <c r="A14" s="22">
        <v>8</v>
      </c>
      <c r="B14" s="21" t="s">
        <v>5</v>
      </c>
      <c r="C14" s="20" t="e">
        <f>SUM(#REF!-#REF!)</f>
        <v>#REF!</v>
      </c>
      <c r="D14" s="3" t="e">
        <f>SUM('[1]BS-Sp 15'!R91)</f>
        <v>#REF!</v>
      </c>
      <c r="E14" s="18" t="e">
        <f>#REF!-D14</f>
        <v>#REF!</v>
      </c>
      <c r="F14" s="1"/>
      <c r="G14" s="2">
        <v>70</v>
      </c>
      <c r="H14" s="2">
        <v>89</v>
      </c>
      <c r="I14" s="2">
        <v>51</v>
      </c>
      <c r="J14" s="9"/>
      <c r="K14" s="9"/>
    </row>
    <row r="15" spans="1:11" s="8" customFormat="1" ht="19.5" hidden="1" customHeight="1" x14ac:dyDescent="0.25">
      <c r="A15" s="275" t="s">
        <v>4</v>
      </c>
      <c r="B15" s="275"/>
      <c r="C15" s="15" t="e">
        <f>SUM(C7:C14)</f>
        <v>#REF!</v>
      </c>
      <c r="D15" s="48" t="e">
        <f>SUM(D7:D14)</f>
        <v>#REF!</v>
      </c>
      <c r="E15" s="48" t="e">
        <f>SUM(E7:E14)</f>
        <v>#REF!</v>
      </c>
      <c r="F15" s="1"/>
      <c r="G15" s="2"/>
      <c r="H15" s="2"/>
      <c r="I15" s="2"/>
      <c r="J15" s="9"/>
      <c r="K15" s="9"/>
    </row>
    <row r="16" spans="1:11" s="8" customFormat="1" ht="23.25" customHeight="1" x14ac:dyDescent="0.25">
      <c r="A16" s="42">
        <v>1</v>
      </c>
      <c r="B16" s="35" t="s">
        <v>38</v>
      </c>
      <c r="C16" s="40"/>
      <c r="D16" s="41"/>
      <c r="E16" s="41"/>
      <c r="F16" s="1"/>
      <c r="G16" s="2"/>
      <c r="H16" s="2"/>
      <c r="I16" s="2"/>
      <c r="J16" s="9"/>
      <c r="K16" s="9"/>
    </row>
    <row r="17" spans="1:11" s="8" customFormat="1" ht="23.25" customHeight="1" x14ac:dyDescent="0.25">
      <c r="A17" s="47">
        <v>2</v>
      </c>
      <c r="B17" s="17" t="s">
        <v>43</v>
      </c>
      <c r="C17" s="40"/>
      <c r="D17" s="41"/>
      <c r="E17" s="41"/>
      <c r="F17" s="1"/>
      <c r="G17" s="2"/>
      <c r="H17" s="2"/>
      <c r="I17" s="2"/>
      <c r="J17" s="9"/>
      <c r="K17" s="9"/>
    </row>
    <row r="18" spans="1:11" s="8" customFormat="1" ht="23.25" customHeight="1" x14ac:dyDescent="0.25">
      <c r="A18" s="47">
        <v>3</v>
      </c>
      <c r="B18" s="35" t="s">
        <v>67</v>
      </c>
      <c r="C18" s="40"/>
      <c r="D18" s="41"/>
      <c r="E18" s="41"/>
      <c r="F18" s="1"/>
      <c r="G18" s="2"/>
      <c r="H18" s="2"/>
      <c r="I18" s="2"/>
      <c r="J18" s="9"/>
      <c r="K18" s="9"/>
    </row>
    <row r="19" spans="1:11" s="8" customFormat="1" ht="23.25" customHeight="1" x14ac:dyDescent="0.25">
      <c r="A19" s="47">
        <v>4</v>
      </c>
      <c r="B19" s="17" t="s">
        <v>45</v>
      </c>
      <c r="C19" s="40"/>
      <c r="D19" s="41"/>
      <c r="E19" s="41"/>
      <c r="F19" s="1"/>
      <c r="G19" s="2"/>
      <c r="H19" s="2"/>
      <c r="I19" s="2"/>
      <c r="J19" s="9"/>
      <c r="K19" s="9"/>
    </row>
    <row r="20" spans="1:11" s="8" customFormat="1" ht="23.25" customHeight="1" x14ac:dyDescent="0.25">
      <c r="A20" s="47">
        <v>5</v>
      </c>
      <c r="B20" s="17" t="s">
        <v>44</v>
      </c>
      <c r="C20" s="40"/>
      <c r="D20" s="41"/>
      <c r="E20" s="41"/>
      <c r="F20" s="1"/>
      <c r="G20" s="2"/>
      <c r="H20" s="2"/>
      <c r="I20" s="2"/>
      <c r="J20" s="9"/>
      <c r="K20" s="9"/>
    </row>
    <row r="21" spans="1:11" s="8" customFormat="1" ht="23.25" customHeight="1" x14ac:dyDescent="0.25">
      <c r="A21" s="47">
        <v>6</v>
      </c>
      <c r="B21" s="17" t="s">
        <v>68</v>
      </c>
      <c r="C21" s="40"/>
      <c r="D21" s="41"/>
      <c r="E21" s="41"/>
      <c r="F21" s="1"/>
      <c r="G21" s="2"/>
      <c r="H21" s="2"/>
      <c r="I21" s="2"/>
      <c r="J21" s="9"/>
      <c r="K21" s="9"/>
    </row>
    <row r="22" spans="1:11" s="8" customFormat="1" ht="23.25" customHeight="1" x14ac:dyDescent="0.25">
      <c r="A22" s="47">
        <v>7</v>
      </c>
      <c r="B22" s="235" t="s">
        <v>30</v>
      </c>
      <c r="C22" s="40"/>
      <c r="D22" s="41"/>
      <c r="E22" s="41"/>
      <c r="F22" s="1"/>
      <c r="G22" s="2"/>
      <c r="H22" s="2"/>
      <c r="I22" s="2"/>
      <c r="J22" s="9"/>
      <c r="K22" s="9"/>
    </row>
    <row r="23" spans="1:11" s="8" customFormat="1" ht="23.25" customHeight="1" x14ac:dyDescent="0.25">
      <c r="A23" s="47">
        <v>8</v>
      </c>
      <c r="B23" s="235" t="s">
        <v>31</v>
      </c>
      <c r="C23" s="40"/>
      <c r="D23" s="41"/>
      <c r="E23" s="41"/>
      <c r="F23" s="1"/>
      <c r="G23" s="2"/>
      <c r="H23" s="2"/>
      <c r="I23" s="2"/>
      <c r="J23" s="9"/>
      <c r="K23" s="9"/>
    </row>
    <row r="24" spans="1:11" s="8" customFormat="1" ht="23.25" customHeight="1" x14ac:dyDescent="0.25">
      <c r="A24" s="47">
        <v>9</v>
      </c>
      <c r="B24" s="235" t="s">
        <v>32</v>
      </c>
      <c r="C24" s="40"/>
      <c r="D24" s="41"/>
      <c r="E24" s="41"/>
      <c r="F24" s="1"/>
      <c r="G24" s="2"/>
      <c r="H24" s="2"/>
      <c r="I24" s="2"/>
      <c r="J24" s="9"/>
      <c r="K24" s="9"/>
    </row>
    <row r="25" spans="1:11" s="8" customFormat="1" ht="23.25" customHeight="1" x14ac:dyDescent="0.25">
      <c r="A25" s="47">
        <v>10</v>
      </c>
      <c r="B25" s="17" t="s">
        <v>46</v>
      </c>
      <c r="C25" s="40"/>
      <c r="D25" s="41"/>
      <c r="E25" s="41"/>
      <c r="F25" s="1"/>
      <c r="G25" s="2"/>
      <c r="H25" s="2"/>
      <c r="I25" s="2"/>
      <c r="J25" s="9"/>
      <c r="K25" s="9"/>
    </row>
    <row r="26" spans="1:11" s="8" customFormat="1" ht="23.25" customHeight="1" x14ac:dyDescent="0.25">
      <c r="A26" s="47">
        <v>11</v>
      </c>
      <c r="B26" s="17" t="s">
        <v>47</v>
      </c>
      <c r="C26" s="40"/>
      <c r="D26" s="41"/>
      <c r="E26" s="41"/>
      <c r="F26" s="1"/>
      <c r="G26" s="2"/>
      <c r="H26" s="2"/>
      <c r="I26" s="2"/>
      <c r="J26" s="9"/>
      <c r="K26" s="9"/>
    </row>
    <row r="27" spans="1:11" s="8" customFormat="1" ht="23.25" customHeight="1" x14ac:dyDescent="0.25">
      <c r="A27" s="47">
        <v>12</v>
      </c>
      <c r="B27" s="17" t="s">
        <v>48</v>
      </c>
      <c r="C27" s="40"/>
      <c r="D27" s="41"/>
      <c r="E27" s="41"/>
      <c r="F27" s="1"/>
      <c r="G27" s="2"/>
      <c r="H27" s="2"/>
      <c r="I27" s="2"/>
      <c r="J27" s="9"/>
      <c r="K27" s="9"/>
    </row>
    <row r="28" spans="1:11" s="8" customFormat="1" ht="23.25" customHeight="1" x14ac:dyDescent="0.25">
      <c r="A28" s="47">
        <v>13</v>
      </c>
      <c r="B28" s="235" t="s">
        <v>49</v>
      </c>
      <c r="C28" s="40"/>
      <c r="D28" s="41"/>
      <c r="E28" s="41"/>
      <c r="F28" s="1"/>
      <c r="G28" s="2"/>
      <c r="H28" s="2"/>
      <c r="I28" s="2"/>
      <c r="J28" s="9"/>
      <c r="K28" s="9"/>
    </row>
    <row r="29" spans="1:11" s="8" customFormat="1" ht="23.25" customHeight="1" x14ac:dyDescent="0.25">
      <c r="A29" s="47">
        <v>14</v>
      </c>
      <c r="B29" s="235" t="s">
        <v>69</v>
      </c>
      <c r="C29" s="40"/>
      <c r="D29" s="41"/>
      <c r="E29" s="41"/>
      <c r="F29" s="1"/>
      <c r="G29" s="2"/>
      <c r="H29" s="2"/>
      <c r="I29" s="2"/>
      <c r="J29" s="9"/>
      <c r="K29" s="9"/>
    </row>
    <row r="30" spans="1:11" s="8" customFormat="1" ht="23.25" customHeight="1" x14ac:dyDescent="0.25">
      <c r="A30" s="47">
        <v>15</v>
      </c>
      <c r="B30" s="235" t="s">
        <v>70</v>
      </c>
      <c r="C30" s="40"/>
      <c r="D30" s="41"/>
      <c r="E30" s="41"/>
      <c r="F30" s="1"/>
      <c r="G30" s="2"/>
      <c r="H30" s="2"/>
      <c r="I30" s="2"/>
      <c r="J30" s="9"/>
      <c r="K30" s="9"/>
    </row>
    <row r="31" spans="1:11" s="8" customFormat="1" ht="23.25" customHeight="1" x14ac:dyDescent="0.25">
      <c r="A31" s="47">
        <v>16</v>
      </c>
      <c r="B31" s="235" t="s">
        <v>71</v>
      </c>
      <c r="C31" s="40"/>
      <c r="D31" s="41"/>
      <c r="E31" s="41"/>
      <c r="F31" s="1"/>
      <c r="G31" s="2"/>
      <c r="H31" s="2"/>
      <c r="I31" s="2"/>
      <c r="J31" s="9"/>
      <c r="K31" s="9"/>
    </row>
    <row r="32" spans="1:11" s="8" customFormat="1" ht="19.5" customHeight="1" x14ac:dyDescent="0.25">
      <c r="A32" s="356" t="s">
        <v>2</v>
      </c>
      <c r="B32" s="356"/>
      <c r="C32" s="11"/>
      <c r="D32" s="10"/>
      <c r="E32" s="10"/>
      <c r="F32" s="1"/>
      <c r="G32" s="2"/>
      <c r="H32" s="2"/>
      <c r="I32" s="2"/>
      <c r="J32" s="9"/>
      <c r="K32" s="9"/>
    </row>
    <row r="33" spans="1:11" s="8" customFormat="1" ht="3.75" customHeight="1" x14ac:dyDescent="0.25">
      <c r="A33" s="49"/>
      <c r="B33" s="49"/>
      <c r="C33" s="11"/>
      <c r="D33" s="10"/>
      <c r="E33" s="10"/>
      <c r="F33" s="1"/>
      <c r="G33" s="2"/>
      <c r="H33" s="2"/>
      <c r="I33" s="2"/>
      <c r="J33" s="9"/>
      <c r="K33" s="9"/>
    </row>
    <row r="34" spans="1:11" s="8" customFormat="1" ht="21.75" customHeight="1" x14ac:dyDescent="0.25">
      <c r="A34" s="354" t="s">
        <v>1</v>
      </c>
      <c r="B34" s="355"/>
      <c r="C34" s="11"/>
      <c r="D34" s="10"/>
      <c r="E34" s="10"/>
      <c r="F34" s="1"/>
      <c r="G34" s="2"/>
      <c r="H34" s="2"/>
      <c r="I34" s="2"/>
      <c r="J34" s="9"/>
      <c r="K34" s="9"/>
    </row>
    <row r="35" spans="1:11" s="8" customFormat="1" ht="23.25" customHeight="1" x14ac:dyDescent="0.25">
      <c r="A35" s="14">
        <v>1</v>
      </c>
      <c r="B35" s="17" t="s">
        <v>54</v>
      </c>
      <c r="C35" s="11"/>
      <c r="D35" s="10"/>
      <c r="E35" s="10"/>
      <c r="F35" s="1"/>
      <c r="G35" s="2"/>
      <c r="H35" s="2"/>
      <c r="I35" s="2"/>
      <c r="J35" s="9"/>
      <c r="K35" s="9"/>
    </row>
    <row r="36" spans="1:11" s="8" customFormat="1" ht="23.25" customHeight="1" x14ac:dyDescent="0.25">
      <c r="A36" s="14">
        <v>2</v>
      </c>
      <c r="B36" s="17" t="s">
        <v>57</v>
      </c>
      <c r="C36" s="11"/>
      <c r="D36" s="10"/>
      <c r="E36" s="10"/>
      <c r="F36" s="1"/>
      <c r="G36" s="2"/>
      <c r="H36" s="2"/>
      <c r="I36" s="2"/>
      <c r="J36" s="9"/>
      <c r="K36" s="9"/>
    </row>
    <row r="37" spans="1:11" s="8" customFormat="1" ht="23.25" customHeight="1" x14ac:dyDescent="0.25">
      <c r="A37" s="14">
        <v>3</v>
      </c>
      <c r="B37" s="17" t="s">
        <v>78</v>
      </c>
      <c r="C37" s="11"/>
      <c r="D37" s="10"/>
      <c r="E37" s="10"/>
      <c r="F37" s="1"/>
      <c r="G37" s="2"/>
      <c r="H37" s="2"/>
      <c r="I37" s="2"/>
      <c r="J37" s="9"/>
      <c r="K37" s="9"/>
    </row>
    <row r="38" spans="1:11" s="8" customFormat="1" ht="23.25" customHeight="1" x14ac:dyDescent="0.25">
      <c r="A38" s="14">
        <v>4</v>
      </c>
      <c r="B38" s="17" t="s">
        <v>55</v>
      </c>
      <c r="C38" s="11"/>
      <c r="D38" s="10"/>
      <c r="E38" s="10"/>
      <c r="F38" s="1"/>
      <c r="G38" s="2"/>
      <c r="H38" s="2"/>
      <c r="I38" s="2"/>
      <c r="J38" s="9"/>
      <c r="K38" s="9"/>
    </row>
    <row r="39" spans="1:11" s="8" customFormat="1" ht="23.25" customHeight="1" x14ac:dyDescent="0.25">
      <c r="A39" s="14">
        <v>5</v>
      </c>
      <c r="B39" s="17" t="s">
        <v>58</v>
      </c>
      <c r="C39" s="11"/>
      <c r="D39" s="10"/>
      <c r="E39" s="10"/>
      <c r="F39" s="1"/>
      <c r="G39" s="2"/>
      <c r="H39" s="2"/>
      <c r="I39" s="2"/>
      <c r="J39" s="9"/>
      <c r="K39" s="9"/>
    </row>
    <row r="40" spans="1:11" s="8" customFormat="1" ht="23.25" customHeight="1" x14ac:dyDescent="0.25">
      <c r="A40" s="14">
        <v>6</v>
      </c>
      <c r="B40" s="17" t="s">
        <v>79</v>
      </c>
      <c r="C40" s="11"/>
      <c r="D40" s="10"/>
      <c r="E40" s="10"/>
      <c r="F40" s="1"/>
      <c r="G40" s="2"/>
      <c r="H40" s="2"/>
      <c r="I40" s="2"/>
      <c r="J40" s="9"/>
      <c r="K40" s="9"/>
    </row>
    <row r="41" spans="1:11" s="8" customFormat="1" ht="23.25" customHeight="1" x14ac:dyDescent="0.25">
      <c r="A41" s="14">
        <v>7</v>
      </c>
      <c r="B41" s="17" t="s">
        <v>56</v>
      </c>
      <c r="C41" s="11"/>
      <c r="D41" s="10"/>
      <c r="E41" s="10"/>
      <c r="F41" s="1"/>
      <c r="G41" s="2"/>
      <c r="H41" s="2"/>
      <c r="I41" s="2"/>
      <c r="J41" s="9"/>
      <c r="K41" s="9"/>
    </row>
    <row r="42" spans="1:11" s="8" customFormat="1" ht="23.25" customHeight="1" x14ac:dyDescent="0.25">
      <c r="A42" s="14">
        <v>8</v>
      </c>
      <c r="B42" s="17" t="s">
        <v>59</v>
      </c>
      <c r="C42" s="11"/>
      <c r="D42" s="10"/>
      <c r="E42" s="10"/>
      <c r="F42" s="1"/>
      <c r="G42" s="2"/>
      <c r="H42" s="2"/>
      <c r="I42" s="2"/>
      <c r="J42" s="9"/>
      <c r="K42" s="9"/>
    </row>
    <row r="43" spans="1:11" s="8" customFormat="1" ht="23.25" customHeight="1" x14ac:dyDescent="0.25">
      <c r="A43" s="14">
        <v>9</v>
      </c>
      <c r="B43" s="236" t="s">
        <v>80</v>
      </c>
      <c r="C43" s="11"/>
      <c r="D43" s="10"/>
      <c r="E43" s="10"/>
      <c r="F43" s="1"/>
      <c r="G43" s="2"/>
      <c r="H43" s="2"/>
      <c r="I43" s="2"/>
      <c r="J43" s="9"/>
      <c r="K43" s="9"/>
    </row>
    <row r="44" spans="1:11" s="8" customFormat="1" ht="21.75" customHeight="1" x14ac:dyDescent="0.25">
      <c r="A44" s="270" t="s">
        <v>0</v>
      </c>
      <c r="B44" s="270"/>
      <c r="C44" s="11"/>
      <c r="D44" s="10"/>
      <c r="E44" s="10"/>
      <c r="F44" s="1"/>
      <c r="G44" s="2"/>
      <c r="H44" s="2"/>
      <c r="I44" s="2"/>
      <c r="J44" s="9"/>
      <c r="K44" s="9"/>
    </row>
    <row r="45" spans="1:11" s="4" customFormat="1" ht="15.75" customHeight="1" x14ac:dyDescent="0.25">
      <c r="A45" s="6"/>
      <c r="B45" s="6"/>
      <c r="C45" s="7"/>
      <c r="D45" s="6"/>
      <c r="E45" s="6"/>
      <c r="F45" s="1"/>
      <c r="G45" s="2"/>
      <c r="H45" s="2"/>
      <c r="I45" s="2"/>
      <c r="J45" s="5"/>
      <c r="K45" s="5"/>
    </row>
    <row r="46" spans="1:11" ht="26.25" customHeight="1" x14ac:dyDescent="0.25">
      <c r="A46" s="272" t="s">
        <v>14305</v>
      </c>
      <c r="B46" s="272"/>
      <c r="C46" s="272"/>
      <c r="D46" s="272"/>
      <c r="E46" s="272"/>
    </row>
    <row r="47" spans="1:11" ht="21.75" customHeight="1" x14ac:dyDescent="0.35">
      <c r="A47" s="276" t="s">
        <v>14287</v>
      </c>
      <c r="B47" s="277"/>
      <c r="C47" s="233"/>
      <c r="D47" s="233"/>
      <c r="E47" s="233"/>
    </row>
    <row r="48" spans="1:11" ht="24" customHeight="1" x14ac:dyDescent="0.25">
      <c r="A48" s="34" t="s">
        <v>14</v>
      </c>
      <c r="B48" s="264"/>
      <c r="C48" s="33"/>
      <c r="D48" s="33"/>
      <c r="E48" s="32"/>
    </row>
    <row r="49" spans="1:5" ht="27.75" customHeight="1" x14ac:dyDescent="0.25">
      <c r="A49" s="37" t="s">
        <v>19</v>
      </c>
      <c r="B49" s="266" t="s">
        <v>18</v>
      </c>
      <c r="C49" s="37" t="s">
        <v>17</v>
      </c>
      <c r="D49" s="37" t="s">
        <v>16</v>
      </c>
      <c r="E49" s="36" t="s">
        <v>15</v>
      </c>
    </row>
    <row r="50" spans="1:5" ht="23.25" customHeight="1" x14ac:dyDescent="0.25">
      <c r="A50" s="19">
        <v>1</v>
      </c>
      <c r="B50" s="17" t="s">
        <v>27</v>
      </c>
      <c r="C50" s="16" t="e">
        <f>SUM(#REF!-#REF!)</f>
        <v>#REF!</v>
      </c>
      <c r="D50" s="31"/>
      <c r="E50" s="30"/>
    </row>
    <row r="51" spans="1:5" ht="23.25" customHeight="1" x14ac:dyDescent="0.25">
      <c r="A51" s="19">
        <v>2</v>
      </c>
      <c r="B51" s="17" t="s">
        <v>28</v>
      </c>
      <c r="C51" s="16" t="e">
        <f>SUM(#REF!-#REF!)</f>
        <v>#REF!</v>
      </c>
      <c r="D51" s="31"/>
      <c r="E51" s="30"/>
    </row>
    <row r="52" spans="1:5" ht="23.25" customHeight="1" x14ac:dyDescent="0.25">
      <c r="A52" s="19">
        <v>3</v>
      </c>
      <c r="B52" s="17" t="s">
        <v>29</v>
      </c>
      <c r="C52" s="16" t="e">
        <f>SUM(#REF!-#REF!)</f>
        <v>#REF!</v>
      </c>
      <c r="D52" s="3" t="e">
        <f>SUM('[2]BS FALL-14'!Q280)</f>
        <v>#REF!</v>
      </c>
      <c r="E52" s="18" t="e">
        <f>#REF!-D52</f>
        <v>#REF!</v>
      </c>
    </row>
    <row r="53" spans="1:5" ht="23.25" customHeight="1" x14ac:dyDescent="0.25">
      <c r="A53" s="19">
        <v>4</v>
      </c>
      <c r="B53" s="17" t="s">
        <v>39</v>
      </c>
      <c r="C53" s="44"/>
      <c r="D53" s="45"/>
      <c r="E53" s="46"/>
    </row>
    <row r="54" spans="1:5" ht="23.25" customHeight="1" x14ac:dyDescent="0.25">
      <c r="A54" s="19">
        <v>5</v>
      </c>
      <c r="B54" s="17" t="s">
        <v>40</v>
      </c>
      <c r="C54" s="44"/>
      <c r="D54" s="45"/>
      <c r="E54" s="46"/>
    </row>
    <row r="55" spans="1:5" ht="23.25" customHeight="1" x14ac:dyDescent="0.25">
      <c r="A55" s="19">
        <v>6</v>
      </c>
      <c r="B55" s="17" t="s">
        <v>60</v>
      </c>
      <c r="C55" s="44"/>
      <c r="D55" s="45"/>
      <c r="E55" s="46"/>
    </row>
    <row r="56" spans="1:5" ht="23.25" customHeight="1" x14ac:dyDescent="0.25">
      <c r="A56" s="19">
        <v>7</v>
      </c>
      <c r="B56" s="17" t="s">
        <v>61</v>
      </c>
      <c r="C56" s="44"/>
      <c r="D56" s="45"/>
      <c r="E56" s="46"/>
    </row>
    <row r="57" spans="1:5" ht="23.25" customHeight="1" x14ac:dyDescent="0.25">
      <c r="A57" s="38">
        <v>1</v>
      </c>
      <c r="B57" s="35" t="s">
        <v>21</v>
      </c>
      <c r="C57" s="29"/>
      <c r="D57" s="28"/>
      <c r="E57" s="27"/>
    </row>
    <row r="58" spans="1:5" ht="23.25" customHeight="1" x14ac:dyDescent="0.25">
      <c r="A58" s="19">
        <v>2</v>
      </c>
      <c r="B58" s="17" t="s">
        <v>22</v>
      </c>
      <c r="C58" s="29"/>
      <c r="D58" s="28"/>
      <c r="E58" s="27"/>
    </row>
    <row r="59" spans="1:5" ht="23.25" customHeight="1" x14ac:dyDescent="0.25">
      <c r="A59" s="19">
        <v>3</v>
      </c>
      <c r="B59" s="17" t="s">
        <v>23</v>
      </c>
      <c r="C59" s="29"/>
      <c r="D59" s="28"/>
      <c r="E59" s="27"/>
    </row>
    <row r="60" spans="1:5" ht="23.25" customHeight="1" x14ac:dyDescent="0.25">
      <c r="A60" s="19">
        <v>4</v>
      </c>
      <c r="B60" s="17" t="s">
        <v>24</v>
      </c>
      <c r="C60" s="16" t="e">
        <f>SUM(#REF!-#REF!)</f>
        <v>#REF!</v>
      </c>
      <c r="D60" s="3" t="e">
        <f>SUM('[2]PhD(Geo) S16'!Q152)</f>
        <v>#REF!</v>
      </c>
      <c r="E60" s="18" t="e">
        <f>#REF!-D60</f>
        <v>#REF!</v>
      </c>
    </row>
    <row r="61" spans="1:5" ht="23.25" customHeight="1" x14ac:dyDescent="0.25">
      <c r="A61" s="19">
        <v>5</v>
      </c>
      <c r="B61" s="17" t="s">
        <v>25</v>
      </c>
      <c r="C61" s="16"/>
      <c r="D61" s="3"/>
      <c r="E61" s="18"/>
    </row>
    <row r="62" spans="1:5" ht="23.25" customHeight="1" x14ac:dyDescent="0.25">
      <c r="A62" s="19">
        <v>6</v>
      </c>
      <c r="B62" s="17" t="s">
        <v>26</v>
      </c>
      <c r="C62" s="16"/>
      <c r="D62" s="3"/>
      <c r="E62" s="18"/>
    </row>
    <row r="63" spans="1:5" ht="23.25" customHeight="1" x14ac:dyDescent="0.25">
      <c r="A63" s="19">
        <v>7</v>
      </c>
      <c r="B63" s="17" t="s">
        <v>41</v>
      </c>
      <c r="C63" s="44"/>
      <c r="D63" s="45"/>
      <c r="E63" s="46"/>
    </row>
    <row r="64" spans="1:5" ht="23.25" customHeight="1" x14ac:dyDescent="0.25">
      <c r="A64" s="19">
        <v>8</v>
      </c>
      <c r="B64" s="17" t="s">
        <v>42</v>
      </c>
      <c r="C64" s="44"/>
      <c r="D64" s="45"/>
      <c r="E64" s="46"/>
    </row>
    <row r="65" spans="1:5" ht="23.25" customHeight="1" x14ac:dyDescent="0.25">
      <c r="A65" s="19">
        <v>9</v>
      </c>
      <c r="B65" s="17" t="s">
        <v>81</v>
      </c>
      <c r="C65" s="44"/>
      <c r="D65" s="45"/>
      <c r="E65" s="46"/>
    </row>
    <row r="66" spans="1:5" ht="23.25" customHeight="1" x14ac:dyDescent="0.25">
      <c r="A66" s="19">
        <v>10</v>
      </c>
      <c r="B66" s="35" t="s">
        <v>62</v>
      </c>
      <c r="C66" s="44"/>
      <c r="D66" s="45"/>
      <c r="E66" s="46"/>
    </row>
    <row r="67" spans="1:5" ht="23.25" customHeight="1" x14ac:dyDescent="0.25">
      <c r="A67" s="19">
        <v>11</v>
      </c>
      <c r="B67" s="17" t="s">
        <v>63</v>
      </c>
      <c r="C67" s="44"/>
      <c r="D67" s="45"/>
      <c r="E67" s="46"/>
    </row>
    <row r="68" spans="1:5" ht="23.25" customHeight="1" x14ac:dyDescent="0.25">
      <c r="A68" s="19">
        <v>12</v>
      </c>
      <c r="B68" s="17" t="s">
        <v>64</v>
      </c>
      <c r="C68" s="44"/>
      <c r="D68" s="45"/>
      <c r="E68" s="46"/>
    </row>
    <row r="69" spans="1:5" ht="23.25" customHeight="1" x14ac:dyDescent="0.25">
      <c r="A69" s="19">
        <v>13</v>
      </c>
      <c r="B69" s="17" t="s">
        <v>65</v>
      </c>
      <c r="C69" s="44"/>
      <c r="D69" s="45"/>
      <c r="E69" s="46"/>
    </row>
    <row r="70" spans="1:5" ht="23.25" customHeight="1" x14ac:dyDescent="0.25">
      <c r="A70" s="19">
        <v>14</v>
      </c>
      <c r="B70" s="17" t="s">
        <v>66</v>
      </c>
      <c r="C70" s="44"/>
      <c r="D70" s="45"/>
      <c r="E70" s="46"/>
    </row>
    <row r="71" spans="1:5" ht="18" x14ac:dyDescent="0.25">
      <c r="A71" s="279" t="s">
        <v>20</v>
      </c>
      <c r="B71" s="279"/>
      <c r="C71" s="15" t="e">
        <f>SUM(#REF!,#REF!)</f>
        <v>#REF!</v>
      </c>
      <c r="D71" s="232" t="e">
        <f>SUM(#REF!,#REF!)</f>
        <v>#REF!</v>
      </c>
      <c r="E71" s="232" t="e">
        <f>SUM(#REF!,#REF!)</f>
        <v>#REF!</v>
      </c>
    </row>
    <row r="72" spans="1:5" ht="3.75" customHeight="1" x14ac:dyDescent="0.25">
      <c r="A72" s="12"/>
      <c r="B72" s="12"/>
      <c r="C72" s="13"/>
      <c r="D72" s="12"/>
      <c r="E72" s="12"/>
    </row>
    <row r="73" spans="1:5" ht="3" customHeight="1" x14ac:dyDescent="0.25">
      <c r="A73" s="49"/>
      <c r="B73" s="49"/>
      <c r="C73" s="11"/>
      <c r="D73" s="10"/>
      <c r="E73" s="10"/>
    </row>
    <row r="74" spans="1:5" ht="20.25" x14ac:dyDescent="0.25">
      <c r="A74" s="278" t="s">
        <v>83</v>
      </c>
      <c r="B74" s="269"/>
      <c r="C74" s="273"/>
      <c r="D74" s="273"/>
      <c r="E74" s="273"/>
    </row>
    <row r="75" spans="1:5" ht="23.25" customHeight="1" x14ac:dyDescent="0.25">
      <c r="A75" s="43">
        <v>1</v>
      </c>
      <c r="B75" s="35" t="s">
        <v>33</v>
      </c>
      <c r="C75" s="39"/>
      <c r="D75" s="39"/>
      <c r="E75" s="39"/>
    </row>
    <row r="76" spans="1:5" ht="23.25" customHeight="1" x14ac:dyDescent="0.25">
      <c r="A76" s="43">
        <v>2</v>
      </c>
      <c r="B76" s="35" t="s">
        <v>52</v>
      </c>
      <c r="C76" s="39"/>
      <c r="D76" s="39"/>
      <c r="E76" s="39"/>
    </row>
    <row r="77" spans="1:5" ht="23.25" customHeight="1" x14ac:dyDescent="0.25">
      <c r="A77" s="43">
        <v>3</v>
      </c>
      <c r="B77" s="35" t="s">
        <v>72</v>
      </c>
      <c r="C77" s="39"/>
      <c r="D77" s="39"/>
      <c r="E77" s="39"/>
    </row>
    <row r="78" spans="1:5" ht="23.25" customHeight="1" x14ac:dyDescent="0.25">
      <c r="A78" s="43">
        <v>4</v>
      </c>
      <c r="B78" s="35" t="s">
        <v>73</v>
      </c>
      <c r="C78" s="39"/>
      <c r="D78" s="39"/>
      <c r="E78" s="39"/>
    </row>
    <row r="79" spans="1:5" ht="23.25" customHeight="1" x14ac:dyDescent="0.25">
      <c r="A79" s="43">
        <v>5</v>
      </c>
      <c r="B79" s="35" t="s">
        <v>34</v>
      </c>
      <c r="C79" s="39"/>
      <c r="D79" s="39"/>
      <c r="E79" s="39"/>
    </row>
    <row r="80" spans="1:5" ht="23.25" customHeight="1" x14ac:dyDescent="0.25">
      <c r="A80" s="43">
        <v>6</v>
      </c>
      <c r="B80" s="35" t="s">
        <v>74</v>
      </c>
      <c r="C80" s="39"/>
      <c r="D80" s="39"/>
      <c r="E80" s="39"/>
    </row>
    <row r="81" spans="1:5" ht="23.25" customHeight="1" x14ac:dyDescent="0.25">
      <c r="A81" s="43">
        <v>7</v>
      </c>
      <c r="B81" s="35" t="s">
        <v>35</v>
      </c>
      <c r="C81" s="39"/>
      <c r="D81" s="39"/>
      <c r="E81" s="39"/>
    </row>
    <row r="82" spans="1:5" ht="23.25" customHeight="1" x14ac:dyDescent="0.25">
      <c r="A82" s="43">
        <v>8</v>
      </c>
      <c r="B82" s="35" t="s">
        <v>36</v>
      </c>
      <c r="C82" s="39"/>
      <c r="D82" s="39"/>
      <c r="E82" s="39"/>
    </row>
    <row r="83" spans="1:5" ht="23.25" customHeight="1" x14ac:dyDescent="0.25">
      <c r="A83" s="43">
        <v>9</v>
      </c>
      <c r="B83" s="35" t="s">
        <v>50</v>
      </c>
      <c r="C83" s="39"/>
      <c r="D83" s="39"/>
      <c r="E83" s="39"/>
    </row>
    <row r="84" spans="1:5" ht="23.25" customHeight="1" x14ac:dyDescent="0.25">
      <c r="A84" s="43">
        <v>10</v>
      </c>
      <c r="B84" s="35" t="s">
        <v>51</v>
      </c>
      <c r="C84" s="39"/>
      <c r="D84" s="39"/>
      <c r="E84" s="39"/>
    </row>
    <row r="85" spans="1:5" ht="23.25" customHeight="1" x14ac:dyDescent="0.25">
      <c r="A85" s="43">
        <v>11</v>
      </c>
      <c r="B85" s="35" t="s">
        <v>75</v>
      </c>
      <c r="C85" s="39"/>
      <c r="D85" s="39"/>
      <c r="E85" s="39"/>
    </row>
    <row r="86" spans="1:5" ht="23.25" customHeight="1" x14ac:dyDescent="0.25">
      <c r="A86" s="43">
        <v>12</v>
      </c>
      <c r="B86" s="35" t="s">
        <v>76</v>
      </c>
      <c r="C86" s="39"/>
      <c r="D86" s="39"/>
      <c r="E86" s="39"/>
    </row>
    <row r="87" spans="1:5" ht="23.25" customHeight="1" x14ac:dyDescent="0.25">
      <c r="A87" s="43">
        <v>13</v>
      </c>
      <c r="B87" s="35" t="s">
        <v>37</v>
      </c>
      <c r="C87" s="39"/>
      <c r="D87" s="39"/>
      <c r="E87" s="39"/>
    </row>
    <row r="88" spans="1:5" ht="23.25" customHeight="1" x14ac:dyDescent="0.25">
      <c r="A88" s="43">
        <v>14</v>
      </c>
      <c r="B88" s="17" t="s">
        <v>53</v>
      </c>
      <c r="C88" s="39"/>
      <c r="D88" s="39"/>
      <c r="E88" s="39"/>
    </row>
    <row r="89" spans="1:5" ht="23.25" customHeight="1" x14ac:dyDescent="0.25">
      <c r="A89" s="43">
        <v>15</v>
      </c>
      <c r="B89" s="17" t="s">
        <v>77</v>
      </c>
      <c r="C89" s="39"/>
      <c r="D89" s="39"/>
      <c r="E89" s="39"/>
    </row>
    <row r="90" spans="1:5" ht="23.25" customHeight="1" x14ac:dyDescent="0.25">
      <c r="A90" s="267" t="s">
        <v>82</v>
      </c>
      <c r="B90" s="267"/>
      <c r="C90" s="50"/>
      <c r="D90" s="232" t="e">
        <f>SUM(#REF!)</f>
        <v>#REF!</v>
      </c>
      <c r="E90" s="232" t="e">
        <f>SUM(#REF!)</f>
        <v>#REF!</v>
      </c>
    </row>
  </sheetData>
  <mergeCells count="13">
    <mergeCell ref="A74:E74"/>
    <mergeCell ref="A90:B90"/>
    <mergeCell ref="A71:B71"/>
    <mergeCell ref="A46:E46"/>
    <mergeCell ref="A47:B47"/>
    <mergeCell ref="A32:B32"/>
    <mergeCell ref="A34:B34"/>
    <mergeCell ref="A44:B44"/>
    <mergeCell ref="A1:E1"/>
    <mergeCell ref="A2:E2"/>
    <mergeCell ref="A6:E6"/>
    <mergeCell ref="A15:B15"/>
    <mergeCell ref="A3:B3"/>
  </mergeCells>
  <pageMargins left="1.25" right="0.26" top="0.17" bottom="0.17" header="0.17" footer="0.17"/>
  <pageSetup paperSize="5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20"/>
  <sheetViews>
    <sheetView showGridLines="0" zoomScale="90" zoomScaleNormal="90" workbookViewId="0">
      <selection activeCell="D11" sqref="D11"/>
    </sheetView>
  </sheetViews>
  <sheetFormatPr defaultRowHeight="12.75" x14ac:dyDescent="0.2"/>
  <cols>
    <col min="1" max="1" width="8.28515625" style="149" customWidth="1"/>
    <col min="2" max="2" width="14.7109375" style="119" bestFit="1" customWidth="1"/>
    <col min="3" max="3" width="9.42578125" style="119" bestFit="1" customWidth="1"/>
    <col min="4" max="4" width="33" style="123" bestFit="1" customWidth="1"/>
    <col min="5" max="5" width="30.140625" style="119" hidden="1" customWidth="1"/>
    <col min="6" max="6" width="6.42578125" style="119" hidden="1" customWidth="1"/>
    <col min="7" max="7" width="2.28515625" style="119" hidden="1" customWidth="1"/>
    <col min="8" max="8" width="11" style="119" bestFit="1" customWidth="1"/>
    <col min="9" max="9" width="2.28515625" style="119" hidden="1" customWidth="1"/>
    <col min="10" max="10" width="7.42578125" style="119" hidden="1" customWidth="1"/>
    <col min="11" max="11" width="21.7109375" style="119" customWidth="1"/>
    <col min="12" max="29" width="9.140625" style="119" customWidth="1"/>
    <col min="30" max="30" width="3" style="119" customWidth="1"/>
    <col min="31" max="31" width="3.140625" style="119" customWidth="1"/>
    <col min="32" max="16384" width="9.140625" style="119"/>
  </cols>
  <sheetData>
    <row r="1" spans="1:11" ht="32.25" customHeight="1" x14ac:dyDescent="0.45">
      <c r="A1" s="287" t="s">
        <v>9782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</row>
    <row r="2" spans="1:11" ht="27.75" thickBot="1" x14ac:dyDescent="0.55000000000000004">
      <c r="A2" s="282" t="s">
        <v>14289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</row>
    <row r="3" spans="1:11" ht="12.75" customHeight="1" x14ac:dyDescent="0.2">
      <c r="A3" s="283" t="s">
        <v>9333</v>
      </c>
      <c r="B3" s="285" t="s">
        <v>9334</v>
      </c>
      <c r="C3" s="285" t="s">
        <v>9452</v>
      </c>
      <c r="D3" s="285" t="s">
        <v>9336</v>
      </c>
      <c r="E3" s="285" t="s">
        <v>9337</v>
      </c>
      <c r="F3" s="120" t="s">
        <v>9747</v>
      </c>
      <c r="G3" s="120"/>
      <c r="H3" s="285" t="s">
        <v>103</v>
      </c>
      <c r="I3" s="121"/>
      <c r="J3" s="122" t="s">
        <v>9340</v>
      </c>
      <c r="K3" s="280" t="s">
        <v>9341</v>
      </c>
    </row>
    <row r="4" spans="1:11" ht="13.5" customHeight="1" thickBot="1" x14ac:dyDescent="0.25">
      <c r="A4" s="284"/>
      <c r="B4" s="286"/>
      <c r="C4" s="286"/>
      <c r="D4" s="286"/>
      <c r="E4" s="286"/>
      <c r="F4" s="124" t="s">
        <v>9342</v>
      </c>
      <c r="G4" s="124"/>
      <c r="H4" s="286"/>
      <c r="I4" s="125"/>
      <c r="J4" s="126" t="s">
        <v>9343</v>
      </c>
      <c r="K4" s="281"/>
    </row>
    <row r="5" spans="1:11" ht="15.75" x14ac:dyDescent="0.25">
      <c r="A5" s="127">
        <v>1</v>
      </c>
      <c r="B5" s="156" t="s">
        <v>9943</v>
      </c>
      <c r="C5" s="157">
        <v>89115</v>
      </c>
      <c r="D5" s="158" t="s">
        <v>649</v>
      </c>
      <c r="E5" s="152" t="s">
        <v>9944</v>
      </c>
      <c r="F5" s="111" t="s">
        <v>9347</v>
      </c>
      <c r="G5" s="155">
        <f t="shared" ref="G5:G15" si="0">+IF(F5="M",1,IF(F5="f",2,IF(F5="Civ",3,"Error")))</f>
        <v>1</v>
      </c>
      <c r="H5" s="58" t="s">
        <v>9331</v>
      </c>
      <c r="I5" s="131">
        <f t="shared" ref="I5:I15" si="1">+IF(H5="Studying",5,IF(H5="Complete",1,IF(H5="Incomplete",2,IF(H5="Left",3,IF(H5="Dropped",4,"Error")))))</f>
        <v>1</v>
      </c>
      <c r="J5" s="131" t="e">
        <f>+IF(#REF!="Issued",1,IF(#REF!="Not Issued",2,"Nil"))</f>
        <v>#REF!</v>
      </c>
      <c r="K5" s="132"/>
    </row>
    <row r="6" spans="1:11" ht="15.75" x14ac:dyDescent="0.25">
      <c r="A6" s="127">
        <v>2</v>
      </c>
      <c r="B6" s="156" t="s">
        <v>9945</v>
      </c>
      <c r="C6" s="157">
        <v>89125</v>
      </c>
      <c r="D6" s="158" t="s">
        <v>9946</v>
      </c>
      <c r="E6" s="152" t="s">
        <v>9947</v>
      </c>
      <c r="F6" s="111" t="s">
        <v>9347</v>
      </c>
      <c r="G6" s="155">
        <f t="shared" si="0"/>
        <v>1</v>
      </c>
      <c r="H6" s="58" t="s">
        <v>9331</v>
      </c>
      <c r="I6" s="131">
        <f t="shared" si="1"/>
        <v>1</v>
      </c>
      <c r="J6" s="131" t="e">
        <f>+IF(#REF!="Issued",1,IF(#REF!="Not Issued",2,"Nil"))</f>
        <v>#REF!</v>
      </c>
      <c r="K6" s="132"/>
    </row>
    <row r="7" spans="1:11" ht="15.75" x14ac:dyDescent="0.25">
      <c r="A7" s="127">
        <v>3</v>
      </c>
      <c r="B7" s="156" t="s">
        <v>9948</v>
      </c>
      <c r="C7" s="157">
        <v>89116</v>
      </c>
      <c r="D7" s="158" t="s">
        <v>9949</v>
      </c>
      <c r="E7" s="152" t="s">
        <v>9950</v>
      </c>
      <c r="F7" s="111" t="s">
        <v>9358</v>
      </c>
      <c r="G7" s="155">
        <f t="shared" si="0"/>
        <v>2</v>
      </c>
      <c r="H7" s="58" t="s">
        <v>9331</v>
      </c>
      <c r="I7" s="131">
        <f t="shared" si="1"/>
        <v>1</v>
      </c>
      <c r="J7" s="131" t="e">
        <f>+IF(#REF!="Issued",1,IF(#REF!="Not Issued",2,"Nil"))</f>
        <v>#REF!</v>
      </c>
      <c r="K7" s="132"/>
    </row>
    <row r="8" spans="1:11" ht="15.75" x14ac:dyDescent="0.25">
      <c r="A8" s="127">
        <v>4</v>
      </c>
      <c r="B8" s="156" t="s">
        <v>9951</v>
      </c>
      <c r="C8" s="157">
        <v>89126</v>
      </c>
      <c r="D8" s="158" t="s">
        <v>9952</v>
      </c>
      <c r="E8" s="152" t="s">
        <v>9953</v>
      </c>
      <c r="F8" s="111" t="s">
        <v>9347</v>
      </c>
      <c r="G8" s="155">
        <f t="shared" si="0"/>
        <v>1</v>
      </c>
      <c r="H8" s="58" t="s">
        <v>9331</v>
      </c>
      <c r="I8" s="131">
        <f t="shared" si="1"/>
        <v>1</v>
      </c>
      <c r="J8" s="131" t="e">
        <f>+IF(#REF!="Issued",1,IF(#REF!="Not Issued",2,"Nil"))</f>
        <v>#REF!</v>
      </c>
      <c r="K8" s="132"/>
    </row>
    <row r="9" spans="1:11" ht="15.75" x14ac:dyDescent="0.25">
      <c r="A9" s="127">
        <v>5</v>
      </c>
      <c r="B9" s="156" t="s">
        <v>9954</v>
      </c>
      <c r="C9" s="157">
        <v>89117</v>
      </c>
      <c r="D9" s="158" t="s">
        <v>9955</v>
      </c>
      <c r="E9" s="152" t="s">
        <v>9956</v>
      </c>
      <c r="F9" s="111" t="s">
        <v>9347</v>
      </c>
      <c r="G9" s="155">
        <f t="shared" si="0"/>
        <v>1</v>
      </c>
      <c r="H9" s="58" t="s">
        <v>9331</v>
      </c>
      <c r="I9" s="131">
        <f t="shared" si="1"/>
        <v>1</v>
      </c>
      <c r="J9" s="131" t="e">
        <f>+IF(#REF!="Issued",1,IF(#REF!="Not Issued",2,"Nil"))</f>
        <v>#REF!</v>
      </c>
      <c r="K9" s="132"/>
    </row>
    <row r="10" spans="1:11" ht="15.75" x14ac:dyDescent="0.25">
      <c r="A10" s="127">
        <v>6</v>
      </c>
      <c r="B10" s="156" t="s">
        <v>9957</v>
      </c>
      <c r="C10" s="157">
        <v>89118</v>
      </c>
      <c r="D10" s="158" t="s">
        <v>9958</v>
      </c>
      <c r="E10" s="152" t="s">
        <v>9788</v>
      </c>
      <c r="F10" s="111" t="s">
        <v>9358</v>
      </c>
      <c r="G10" s="155">
        <f t="shared" si="0"/>
        <v>2</v>
      </c>
      <c r="H10" s="58" t="s">
        <v>9331</v>
      </c>
      <c r="I10" s="131">
        <f t="shared" si="1"/>
        <v>1</v>
      </c>
      <c r="J10" s="131" t="e">
        <f>+IF(#REF!="Issued",1,IF(#REF!="Not Issued",2,"Nil"))</f>
        <v>#REF!</v>
      </c>
      <c r="K10" s="132"/>
    </row>
    <row r="11" spans="1:11" ht="15.75" x14ac:dyDescent="0.25">
      <c r="A11" s="127">
        <v>7</v>
      </c>
      <c r="B11" s="156" t="s">
        <v>9959</v>
      </c>
      <c r="C11" s="157">
        <v>89119</v>
      </c>
      <c r="D11" s="158" t="s">
        <v>9960</v>
      </c>
      <c r="E11" s="152" t="s">
        <v>9961</v>
      </c>
      <c r="F11" s="111" t="s">
        <v>9347</v>
      </c>
      <c r="G11" s="155">
        <f t="shared" si="0"/>
        <v>1</v>
      </c>
      <c r="H11" s="58" t="s">
        <v>9331</v>
      </c>
      <c r="I11" s="131">
        <f t="shared" si="1"/>
        <v>1</v>
      </c>
      <c r="J11" s="131" t="e">
        <f>+IF(#REF!="Issued",1,IF(#REF!="Not Issued",2,"Nil"))</f>
        <v>#REF!</v>
      </c>
      <c r="K11" s="132"/>
    </row>
    <row r="12" spans="1:11" ht="15.75" x14ac:dyDescent="0.25">
      <c r="A12" s="127">
        <v>8</v>
      </c>
      <c r="B12" s="156" t="s">
        <v>9962</v>
      </c>
      <c r="C12" s="157">
        <v>89120</v>
      </c>
      <c r="D12" s="158" t="s">
        <v>9963</v>
      </c>
      <c r="E12" s="152" t="s">
        <v>9964</v>
      </c>
      <c r="F12" s="111" t="s">
        <v>9347</v>
      </c>
      <c r="G12" s="155">
        <f t="shared" si="0"/>
        <v>1</v>
      </c>
      <c r="H12" s="58" t="s">
        <v>9331</v>
      </c>
      <c r="I12" s="131">
        <f t="shared" si="1"/>
        <v>1</v>
      </c>
      <c r="J12" s="131" t="e">
        <f>+IF(#REF!="Issued",1,IF(#REF!="Not Issued",2,"Nil"))</f>
        <v>#REF!</v>
      </c>
      <c r="K12" s="132"/>
    </row>
    <row r="13" spans="1:11" ht="15.75" x14ac:dyDescent="0.25">
      <c r="A13" s="127">
        <v>9</v>
      </c>
      <c r="B13" s="156" t="s">
        <v>9965</v>
      </c>
      <c r="C13" s="157">
        <v>89121</v>
      </c>
      <c r="D13" s="158" t="s">
        <v>9966</v>
      </c>
      <c r="E13" s="152" t="s">
        <v>7670</v>
      </c>
      <c r="F13" s="111" t="s">
        <v>9347</v>
      </c>
      <c r="G13" s="155">
        <f t="shared" si="0"/>
        <v>1</v>
      </c>
      <c r="H13" s="58" t="s">
        <v>17</v>
      </c>
      <c r="I13" s="131">
        <f t="shared" si="1"/>
        <v>2</v>
      </c>
      <c r="J13" s="131" t="e">
        <f>+IF(#REF!="Issued",1,IF(#REF!="Not Issued",2,"Nil"))</f>
        <v>#REF!</v>
      </c>
      <c r="K13" s="132"/>
    </row>
    <row r="14" spans="1:11" ht="15.75" x14ac:dyDescent="0.25">
      <c r="A14" s="127">
        <v>10</v>
      </c>
      <c r="B14" s="156" t="s">
        <v>9967</v>
      </c>
      <c r="C14" s="157">
        <v>89122</v>
      </c>
      <c r="D14" s="158" t="s">
        <v>9968</v>
      </c>
      <c r="E14" s="152" t="s">
        <v>9969</v>
      </c>
      <c r="F14" s="111" t="s">
        <v>9347</v>
      </c>
      <c r="G14" s="155">
        <f t="shared" si="0"/>
        <v>1</v>
      </c>
      <c r="H14" s="58" t="s">
        <v>17</v>
      </c>
      <c r="I14" s="131">
        <f t="shared" si="1"/>
        <v>2</v>
      </c>
      <c r="J14" s="131" t="e">
        <f>+IF(#REF!="Issued",1,IF(#REF!="Not Issued",2,"Nil"))</f>
        <v>#REF!</v>
      </c>
      <c r="K14" s="132"/>
    </row>
    <row r="15" spans="1:11" ht="15.75" x14ac:dyDescent="0.25">
      <c r="A15" s="127">
        <v>11</v>
      </c>
      <c r="B15" s="156" t="s">
        <v>9970</v>
      </c>
      <c r="C15" s="157">
        <v>89123</v>
      </c>
      <c r="D15" s="158" t="s">
        <v>9971</v>
      </c>
      <c r="E15" s="152" t="s">
        <v>9972</v>
      </c>
      <c r="F15" s="111" t="s">
        <v>9358</v>
      </c>
      <c r="G15" s="155">
        <f t="shared" si="0"/>
        <v>2</v>
      </c>
      <c r="H15" s="58" t="s">
        <v>9331</v>
      </c>
      <c r="I15" s="131">
        <f t="shared" si="1"/>
        <v>1</v>
      </c>
      <c r="J15" s="131" t="e">
        <f>+IF(#REF!="Issued",1,IF(#REF!="Not Issued",2,"Nil"))</f>
        <v>#REF!</v>
      </c>
      <c r="K15" s="132"/>
    </row>
    <row r="17" spans="1:11" ht="27.75" thickBot="1" x14ac:dyDescent="0.55000000000000004">
      <c r="A17" s="282" t="s">
        <v>14288</v>
      </c>
      <c r="B17" s="282"/>
      <c r="C17" s="282"/>
      <c r="D17" s="282"/>
      <c r="E17" s="282"/>
      <c r="F17" s="282"/>
      <c r="G17" s="282"/>
      <c r="H17" s="282"/>
      <c r="I17" s="282"/>
      <c r="J17" s="282"/>
      <c r="K17" s="282"/>
    </row>
    <row r="18" spans="1:11" ht="12.75" customHeight="1" x14ac:dyDescent="0.2">
      <c r="A18" s="283" t="s">
        <v>9333</v>
      </c>
      <c r="B18" s="285" t="s">
        <v>9334</v>
      </c>
      <c r="C18" s="285" t="s">
        <v>9452</v>
      </c>
      <c r="D18" s="285" t="s">
        <v>9336</v>
      </c>
      <c r="E18" s="285" t="s">
        <v>9337</v>
      </c>
      <c r="F18" s="120" t="s">
        <v>9747</v>
      </c>
      <c r="G18" s="120"/>
      <c r="H18" s="285" t="s">
        <v>103</v>
      </c>
      <c r="I18" s="121"/>
      <c r="J18" s="122" t="s">
        <v>9340</v>
      </c>
      <c r="K18" s="280" t="s">
        <v>9341</v>
      </c>
    </row>
    <row r="19" spans="1:11" ht="13.5" customHeight="1" thickBot="1" x14ac:dyDescent="0.25">
      <c r="A19" s="284"/>
      <c r="B19" s="286"/>
      <c r="C19" s="286"/>
      <c r="D19" s="286"/>
      <c r="E19" s="286"/>
      <c r="F19" s="124" t="s">
        <v>9342</v>
      </c>
      <c r="G19" s="124"/>
      <c r="H19" s="286"/>
      <c r="I19" s="125"/>
      <c r="J19" s="126" t="s">
        <v>9343</v>
      </c>
      <c r="K19" s="281"/>
    </row>
    <row r="20" spans="1:11" ht="15.75" x14ac:dyDescent="0.25">
      <c r="A20" s="127">
        <v>1</v>
      </c>
      <c r="B20" s="156" t="s">
        <v>9989</v>
      </c>
      <c r="C20" s="157">
        <v>88970</v>
      </c>
      <c r="D20" s="158" t="s">
        <v>255</v>
      </c>
      <c r="E20" s="152" t="s">
        <v>9990</v>
      </c>
      <c r="F20" s="111" t="s">
        <v>9347</v>
      </c>
      <c r="G20" s="155">
        <f t="shared" ref="G20" si="2">+IF(F20="M",1,IF(F20="f",2,IF(F20="Civ",3,"Error")))</f>
        <v>1</v>
      </c>
      <c r="H20" s="58" t="s">
        <v>9331</v>
      </c>
      <c r="I20" s="131">
        <f t="shared" ref="I20" si="3">+IF(H20="Studying",5,IF(H20="Complete",1,IF(H20="Incomplete",2,IF(H20="Left",3,IF(H20="Dropped",4,"Error")))))</f>
        <v>1</v>
      </c>
      <c r="J20" s="131" t="e">
        <f>+IF(#REF!="Issued",1,IF(#REF!="Not Issued",2,"Nil"))</f>
        <v>#REF!</v>
      </c>
      <c r="K20" s="132"/>
    </row>
  </sheetData>
  <mergeCells count="17">
    <mergeCell ref="A1:K1"/>
    <mergeCell ref="K3:K4"/>
    <mergeCell ref="A2:K2"/>
    <mergeCell ref="A3:A4"/>
    <mergeCell ref="B3:B4"/>
    <mergeCell ref="C3:C4"/>
    <mergeCell ref="D3:D4"/>
    <mergeCell ref="E3:E4"/>
    <mergeCell ref="H3:H4"/>
    <mergeCell ref="K18:K19"/>
    <mergeCell ref="A17:K17"/>
    <mergeCell ref="A18:A19"/>
    <mergeCell ref="B18:B19"/>
    <mergeCell ref="C18:C19"/>
    <mergeCell ref="D18:D19"/>
    <mergeCell ref="E18:E19"/>
    <mergeCell ref="H18:H19"/>
  </mergeCells>
  <conditionalFormatting sqref="H5:H8 H10:H15">
    <cfRule type="cellIs" dxfId="467" priority="39" stopIfTrue="1" operator="equal">
      <formula>"Dropped"</formula>
    </cfRule>
    <cfRule type="cellIs" dxfId="466" priority="40" stopIfTrue="1" operator="equal">
      <formula>"Left"</formula>
    </cfRule>
    <cfRule type="cellIs" dxfId="465" priority="41" stopIfTrue="1" operator="equal">
      <formula>"Incomplete"</formula>
    </cfRule>
    <cfRule type="cellIs" dxfId="464" priority="42" stopIfTrue="1" operator="equal">
      <formula>"Complete"</formula>
    </cfRule>
  </conditionalFormatting>
  <conditionalFormatting sqref="H20">
    <cfRule type="cellIs" dxfId="463" priority="19" stopIfTrue="1" operator="equal">
      <formula>"Dropped"</formula>
    </cfRule>
    <cfRule type="cellIs" dxfId="462" priority="20" stopIfTrue="1" operator="equal">
      <formula>"Left"</formula>
    </cfRule>
    <cfRule type="cellIs" dxfId="461" priority="21" stopIfTrue="1" operator="equal">
      <formula>"Incomplete"</formula>
    </cfRule>
    <cfRule type="cellIs" dxfId="460" priority="22" stopIfTrue="1" operator="equal">
      <formula>"Complete"</formula>
    </cfRule>
  </conditionalFormatting>
  <conditionalFormatting sqref="H9">
    <cfRule type="cellIs" dxfId="459" priority="11" stopIfTrue="1" operator="equal">
      <formula>"Dropped"</formula>
    </cfRule>
    <cfRule type="cellIs" dxfId="458" priority="12" stopIfTrue="1" operator="equal">
      <formula>"Left"</formula>
    </cfRule>
    <cfRule type="cellIs" dxfId="457" priority="13" stopIfTrue="1" operator="equal">
      <formula>"Incomplete"</formula>
    </cfRule>
    <cfRule type="cellIs" dxfId="456" priority="14" stopIfTrue="1" operator="equal">
      <formula>"Complete"</formula>
    </cfRule>
  </conditionalFormatting>
  <pageMargins left="0.7" right="0.7" top="0.75" bottom="0.75" header="0.3" footer="0.3"/>
  <pageSetup paperSize="9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33"/>
  <sheetViews>
    <sheetView showGridLines="0" zoomScale="90" zoomScaleNormal="90" workbookViewId="0">
      <selection activeCell="D13" sqref="D13"/>
    </sheetView>
  </sheetViews>
  <sheetFormatPr defaultRowHeight="12.75" x14ac:dyDescent="0.2"/>
  <cols>
    <col min="1" max="1" width="8.28515625" style="149" customWidth="1"/>
    <col min="2" max="2" width="14.7109375" style="119" bestFit="1" customWidth="1"/>
    <col min="3" max="3" width="9.42578125" style="119" bestFit="1" customWidth="1"/>
    <col min="4" max="4" width="33" style="123" bestFit="1" customWidth="1"/>
    <col min="5" max="5" width="30.140625" style="119" hidden="1" customWidth="1"/>
    <col min="6" max="6" width="6.42578125" style="119" hidden="1" customWidth="1"/>
    <col min="7" max="7" width="2.28515625" style="119" hidden="1" customWidth="1"/>
    <col min="8" max="8" width="11" style="119" bestFit="1" customWidth="1"/>
    <col min="9" max="9" width="2.28515625" style="119" hidden="1" customWidth="1"/>
    <col min="10" max="10" width="7.42578125" style="119" hidden="1" customWidth="1"/>
    <col min="11" max="11" width="21.7109375" style="119" customWidth="1"/>
    <col min="12" max="29" width="9.140625" style="119" customWidth="1"/>
    <col min="30" max="30" width="3" style="119" customWidth="1"/>
    <col min="31" max="31" width="3.140625" style="119" customWidth="1"/>
    <col min="32" max="16384" width="9.140625" style="119"/>
  </cols>
  <sheetData>
    <row r="1" spans="1:11" ht="32.25" customHeight="1" x14ac:dyDescent="0.45">
      <c r="A1" s="287" t="s">
        <v>9782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</row>
    <row r="2" spans="1:11" ht="27.75" thickBot="1" x14ac:dyDescent="0.55000000000000004">
      <c r="A2" s="282" t="s">
        <v>14290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</row>
    <row r="3" spans="1:11" ht="25.5" customHeight="1" x14ac:dyDescent="0.2">
      <c r="A3" s="283" t="s">
        <v>9333</v>
      </c>
      <c r="B3" s="285" t="s">
        <v>9334</v>
      </c>
      <c r="C3" s="285" t="s">
        <v>9452</v>
      </c>
      <c r="D3" s="285" t="s">
        <v>9336</v>
      </c>
      <c r="E3" s="285" t="s">
        <v>9337</v>
      </c>
      <c r="F3" s="120" t="s">
        <v>9747</v>
      </c>
      <c r="G3" s="120"/>
      <c r="H3" s="285" t="s">
        <v>103</v>
      </c>
      <c r="I3" s="121"/>
      <c r="J3" s="122" t="s">
        <v>9340</v>
      </c>
      <c r="K3" s="280" t="s">
        <v>9341</v>
      </c>
    </row>
    <row r="4" spans="1:11" ht="13.5" customHeight="1" thickBot="1" x14ac:dyDescent="0.25">
      <c r="A4" s="284"/>
      <c r="B4" s="286"/>
      <c r="C4" s="286"/>
      <c r="D4" s="286"/>
      <c r="E4" s="286"/>
      <c r="F4" s="124" t="s">
        <v>9342</v>
      </c>
      <c r="G4" s="124"/>
      <c r="H4" s="286"/>
      <c r="I4" s="125"/>
      <c r="J4" s="126" t="s">
        <v>9343</v>
      </c>
      <c r="K4" s="281"/>
    </row>
    <row r="5" spans="1:11" ht="15.75" x14ac:dyDescent="0.25">
      <c r="A5" s="127">
        <v>1</v>
      </c>
      <c r="B5" s="152" t="s">
        <v>9885</v>
      </c>
      <c r="C5" s="153">
        <v>93415</v>
      </c>
      <c r="D5" s="154" t="s">
        <v>9886</v>
      </c>
      <c r="E5" s="152" t="s">
        <v>9884</v>
      </c>
      <c r="F5" s="111" t="s">
        <v>9358</v>
      </c>
      <c r="G5" s="155">
        <f t="shared" ref="G5:G21" si="0">+IF(F5="M",1,IF(F5="f",2,IF(F5="Civ",3,"Error")))</f>
        <v>2</v>
      </c>
      <c r="H5" s="58" t="s">
        <v>9331</v>
      </c>
      <c r="I5" s="131">
        <f t="shared" ref="I5:I21" si="1">+IF(H5="Studying",5,IF(H5="Complete",1,IF(H5="Incomplete",2,IF(H5="Left",3,IF(H5="Dropped",4,"Error")))))</f>
        <v>1</v>
      </c>
      <c r="J5" s="131" t="e">
        <f>+IF(#REF!="Issued",1,IF(#REF!="Not Issued",2,"Nil"))</f>
        <v>#REF!</v>
      </c>
      <c r="K5" s="132"/>
    </row>
    <row r="6" spans="1:11" ht="15.75" x14ac:dyDescent="0.25">
      <c r="A6" s="127">
        <v>2</v>
      </c>
      <c r="B6" s="152" t="s">
        <v>9887</v>
      </c>
      <c r="C6" s="153">
        <v>93403</v>
      </c>
      <c r="D6" s="154" t="s">
        <v>9888</v>
      </c>
      <c r="E6" s="152" t="s">
        <v>461</v>
      </c>
      <c r="F6" s="111" t="s">
        <v>9347</v>
      </c>
      <c r="G6" s="155">
        <f t="shared" si="0"/>
        <v>1</v>
      </c>
      <c r="H6" s="58" t="s">
        <v>9331</v>
      </c>
      <c r="I6" s="131">
        <f t="shared" si="1"/>
        <v>1</v>
      </c>
      <c r="J6" s="131" t="e">
        <f>+IF(#REF!="Issued",1,IF(#REF!="Not Issued",2,"Nil"))</f>
        <v>#REF!</v>
      </c>
      <c r="K6" s="132"/>
    </row>
    <row r="7" spans="1:11" ht="15.75" x14ac:dyDescent="0.25">
      <c r="A7" s="127">
        <v>3</v>
      </c>
      <c r="B7" s="152" t="s">
        <v>9889</v>
      </c>
      <c r="C7" s="153">
        <v>38410</v>
      </c>
      <c r="D7" s="154" t="s">
        <v>9890</v>
      </c>
      <c r="E7" s="152" t="s">
        <v>9891</v>
      </c>
      <c r="F7" s="111" t="s">
        <v>9358</v>
      </c>
      <c r="G7" s="155">
        <f t="shared" si="0"/>
        <v>2</v>
      </c>
      <c r="H7" s="58" t="s">
        <v>9331</v>
      </c>
      <c r="I7" s="131">
        <f t="shared" si="1"/>
        <v>1</v>
      </c>
      <c r="J7" s="131" t="e">
        <f>+IF(#REF!="Issued",1,IF(#REF!="Not Issued",2,"Nil"))</f>
        <v>#REF!</v>
      </c>
      <c r="K7" s="132"/>
    </row>
    <row r="8" spans="1:11" ht="15.75" x14ac:dyDescent="0.25">
      <c r="A8" s="127">
        <v>4</v>
      </c>
      <c r="B8" s="152" t="s">
        <v>9892</v>
      </c>
      <c r="C8" s="153">
        <v>91883</v>
      </c>
      <c r="D8" s="154" t="s">
        <v>2947</v>
      </c>
      <c r="E8" s="152" t="s">
        <v>9893</v>
      </c>
      <c r="F8" s="111" t="s">
        <v>9347</v>
      </c>
      <c r="G8" s="155">
        <f t="shared" si="0"/>
        <v>1</v>
      </c>
      <c r="H8" s="58" t="s">
        <v>9331</v>
      </c>
      <c r="I8" s="131">
        <f t="shared" si="1"/>
        <v>1</v>
      </c>
      <c r="J8" s="131" t="e">
        <f>+IF(#REF!="Issued",1,IF(#REF!="Not Issued",2,"Nil"))</f>
        <v>#REF!</v>
      </c>
      <c r="K8" s="132"/>
    </row>
    <row r="9" spans="1:11" ht="15.75" x14ac:dyDescent="0.25">
      <c r="A9" s="127">
        <v>5</v>
      </c>
      <c r="B9" s="152" t="s">
        <v>9894</v>
      </c>
      <c r="C9" s="153">
        <v>91203</v>
      </c>
      <c r="D9" s="154" t="s">
        <v>9895</v>
      </c>
      <c r="E9" s="152" t="s">
        <v>9896</v>
      </c>
      <c r="F9" s="111" t="s">
        <v>9347</v>
      </c>
      <c r="G9" s="155">
        <f t="shared" si="0"/>
        <v>1</v>
      </c>
      <c r="H9" s="58" t="s">
        <v>9331</v>
      </c>
      <c r="I9" s="131">
        <f t="shared" si="1"/>
        <v>1</v>
      </c>
      <c r="J9" s="131" t="e">
        <f>+IF(#REF!="Issued",1,IF(#REF!="Not Issued",2,"Nil"))</f>
        <v>#REF!</v>
      </c>
      <c r="K9" s="132"/>
    </row>
    <row r="10" spans="1:11" ht="15.75" x14ac:dyDescent="0.25">
      <c r="A10" s="127">
        <v>6</v>
      </c>
      <c r="B10" s="152" t="s">
        <v>9897</v>
      </c>
      <c r="C10" s="153">
        <v>91884</v>
      </c>
      <c r="D10" s="154" t="s">
        <v>9898</v>
      </c>
      <c r="E10" s="152" t="s">
        <v>9899</v>
      </c>
      <c r="F10" s="111" t="s">
        <v>9358</v>
      </c>
      <c r="G10" s="155">
        <f t="shared" si="0"/>
        <v>2</v>
      </c>
      <c r="H10" s="58" t="s">
        <v>9331</v>
      </c>
      <c r="I10" s="131">
        <f t="shared" si="1"/>
        <v>1</v>
      </c>
      <c r="J10" s="131" t="e">
        <f>+IF(#REF!="Issued",1,IF(#REF!="Not Issued",2,"Nil"))</f>
        <v>#REF!</v>
      </c>
      <c r="K10" s="132"/>
    </row>
    <row r="11" spans="1:11" ht="15.75" x14ac:dyDescent="0.25">
      <c r="A11" s="127">
        <v>7</v>
      </c>
      <c r="B11" s="152" t="s">
        <v>9900</v>
      </c>
      <c r="C11" s="153">
        <v>91204</v>
      </c>
      <c r="D11" s="154" t="s">
        <v>9901</v>
      </c>
      <c r="E11" s="152" t="s">
        <v>6574</v>
      </c>
      <c r="F11" s="111" t="s">
        <v>9358</v>
      </c>
      <c r="G11" s="155">
        <f t="shared" si="0"/>
        <v>2</v>
      </c>
      <c r="H11" s="58" t="s">
        <v>9331</v>
      </c>
      <c r="I11" s="131">
        <f t="shared" si="1"/>
        <v>1</v>
      </c>
      <c r="J11" s="131" t="e">
        <f>+IF(#REF!="Issued",1,IF(#REF!="Not Issued",2,"Nil"))</f>
        <v>#REF!</v>
      </c>
      <c r="K11" s="132"/>
    </row>
    <row r="12" spans="1:11" ht="15.75" x14ac:dyDescent="0.25">
      <c r="A12" s="127">
        <v>8</v>
      </c>
      <c r="B12" s="152" t="s">
        <v>9902</v>
      </c>
      <c r="C12" s="153">
        <v>91205</v>
      </c>
      <c r="D12" s="154" t="s">
        <v>9903</v>
      </c>
      <c r="E12" s="152" t="s">
        <v>1577</v>
      </c>
      <c r="F12" s="111" t="s">
        <v>9358</v>
      </c>
      <c r="G12" s="155">
        <f t="shared" si="0"/>
        <v>2</v>
      </c>
      <c r="H12" s="58" t="s">
        <v>9331</v>
      </c>
      <c r="I12" s="131">
        <f t="shared" si="1"/>
        <v>1</v>
      </c>
      <c r="J12" s="131" t="e">
        <f>+IF(#REF!="Issued",1,IF(#REF!="Not Issued",2,"Nil"))</f>
        <v>#REF!</v>
      </c>
      <c r="K12" s="132"/>
    </row>
    <row r="13" spans="1:11" ht="15.75" x14ac:dyDescent="0.25">
      <c r="A13" s="127">
        <v>9</v>
      </c>
      <c r="B13" s="152" t="s">
        <v>9904</v>
      </c>
      <c r="C13" s="153">
        <v>91206</v>
      </c>
      <c r="D13" s="154" t="s">
        <v>9905</v>
      </c>
      <c r="E13" s="152" t="s">
        <v>9906</v>
      </c>
      <c r="F13" s="111" t="s">
        <v>9358</v>
      </c>
      <c r="G13" s="155">
        <f t="shared" si="0"/>
        <v>2</v>
      </c>
      <c r="H13" s="58" t="s">
        <v>9331</v>
      </c>
      <c r="I13" s="131">
        <f t="shared" si="1"/>
        <v>1</v>
      </c>
      <c r="J13" s="131" t="e">
        <f>+IF(#REF!="Issued",1,IF(#REF!="Not Issued",2,"Nil"))</f>
        <v>#REF!</v>
      </c>
      <c r="K13" s="132"/>
    </row>
    <row r="14" spans="1:11" ht="15.75" x14ac:dyDescent="0.25">
      <c r="A14" s="127">
        <v>10</v>
      </c>
      <c r="B14" s="152" t="s">
        <v>9907</v>
      </c>
      <c r="C14" s="153">
        <v>91207</v>
      </c>
      <c r="D14" s="154" t="s">
        <v>9908</v>
      </c>
      <c r="E14" s="152" t="s">
        <v>9909</v>
      </c>
      <c r="F14" s="111" t="s">
        <v>9347</v>
      </c>
      <c r="G14" s="155">
        <f t="shared" si="0"/>
        <v>1</v>
      </c>
      <c r="H14" s="58" t="s">
        <v>9331</v>
      </c>
      <c r="I14" s="131">
        <f t="shared" si="1"/>
        <v>1</v>
      </c>
      <c r="J14" s="131" t="e">
        <f>+IF(#REF!="Issued",1,IF(#REF!="Not Issued",2,"Nil"))</f>
        <v>#REF!</v>
      </c>
      <c r="K14" s="132"/>
    </row>
    <row r="15" spans="1:11" ht="15.75" x14ac:dyDescent="0.25">
      <c r="A15" s="127">
        <v>11</v>
      </c>
      <c r="B15" s="152" t="s">
        <v>9913</v>
      </c>
      <c r="C15" s="153">
        <v>91886</v>
      </c>
      <c r="D15" s="154" t="s">
        <v>9914</v>
      </c>
      <c r="E15" s="152" t="s">
        <v>9915</v>
      </c>
      <c r="F15" s="111" t="s">
        <v>9347</v>
      </c>
      <c r="G15" s="155">
        <f t="shared" si="0"/>
        <v>1</v>
      </c>
      <c r="H15" s="58" t="s">
        <v>9331</v>
      </c>
      <c r="I15" s="131">
        <f t="shared" si="1"/>
        <v>1</v>
      </c>
      <c r="J15" s="131"/>
      <c r="K15" s="132"/>
    </row>
    <row r="16" spans="1:11" ht="15.75" x14ac:dyDescent="0.25">
      <c r="A16" s="127">
        <v>12</v>
      </c>
      <c r="B16" s="152" t="s">
        <v>9916</v>
      </c>
      <c r="C16" s="153">
        <v>93402</v>
      </c>
      <c r="D16" s="154" t="s">
        <v>9917</v>
      </c>
      <c r="E16" s="152" t="s">
        <v>9918</v>
      </c>
      <c r="F16" s="111" t="s">
        <v>9347</v>
      </c>
      <c r="G16" s="155">
        <f t="shared" si="0"/>
        <v>1</v>
      </c>
      <c r="H16" s="58" t="s">
        <v>9331</v>
      </c>
      <c r="I16" s="131">
        <f t="shared" si="1"/>
        <v>1</v>
      </c>
      <c r="J16" s="131"/>
      <c r="K16" s="132"/>
    </row>
    <row r="17" spans="1:11" ht="15.75" x14ac:dyDescent="0.25">
      <c r="A17" s="127">
        <v>13</v>
      </c>
      <c r="B17" s="152" t="s">
        <v>9919</v>
      </c>
      <c r="C17" s="153">
        <v>91887</v>
      </c>
      <c r="D17" s="154" t="s">
        <v>9920</v>
      </c>
      <c r="E17" s="152" t="s">
        <v>9921</v>
      </c>
      <c r="F17" s="111" t="s">
        <v>9347</v>
      </c>
      <c r="G17" s="155">
        <f t="shared" si="0"/>
        <v>1</v>
      </c>
      <c r="H17" s="58" t="s">
        <v>9331</v>
      </c>
      <c r="I17" s="131">
        <f t="shared" si="1"/>
        <v>1</v>
      </c>
      <c r="J17" s="131"/>
      <c r="K17" s="132"/>
    </row>
    <row r="18" spans="1:11" ht="15.75" x14ac:dyDescent="0.25">
      <c r="A18" s="127">
        <v>14</v>
      </c>
      <c r="B18" s="152" t="s">
        <v>9922</v>
      </c>
      <c r="C18" s="153">
        <v>91888</v>
      </c>
      <c r="D18" s="154" t="s">
        <v>9923</v>
      </c>
      <c r="E18" s="152" t="s">
        <v>9924</v>
      </c>
      <c r="F18" s="111" t="s">
        <v>9347</v>
      </c>
      <c r="G18" s="155">
        <f t="shared" si="0"/>
        <v>1</v>
      </c>
      <c r="H18" s="58" t="s">
        <v>9331</v>
      </c>
      <c r="I18" s="131">
        <f t="shared" si="1"/>
        <v>1</v>
      </c>
      <c r="J18" s="131"/>
      <c r="K18" s="132"/>
    </row>
    <row r="19" spans="1:11" ht="15.75" x14ac:dyDescent="0.25">
      <c r="A19" s="127">
        <v>15</v>
      </c>
      <c r="B19" s="152" t="s">
        <v>9879</v>
      </c>
      <c r="C19" s="153">
        <v>91882</v>
      </c>
      <c r="D19" s="154" t="s">
        <v>9880</v>
      </c>
      <c r="E19" s="152" t="s">
        <v>9881</v>
      </c>
      <c r="F19" s="111" t="s">
        <v>9347</v>
      </c>
      <c r="G19" s="155">
        <f t="shared" si="0"/>
        <v>1</v>
      </c>
      <c r="H19" s="58" t="s">
        <v>17</v>
      </c>
      <c r="I19" s="131">
        <f t="shared" si="1"/>
        <v>2</v>
      </c>
      <c r="J19" s="131"/>
      <c r="K19" s="132"/>
    </row>
    <row r="20" spans="1:11" ht="15.75" x14ac:dyDescent="0.25">
      <c r="A20" s="127">
        <v>16</v>
      </c>
      <c r="B20" s="152" t="s">
        <v>9882</v>
      </c>
      <c r="C20" s="153">
        <v>93414</v>
      </c>
      <c r="D20" s="154" t="s">
        <v>9883</v>
      </c>
      <c r="E20" s="152" t="s">
        <v>9884</v>
      </c>
      <c r="F20" s="111" t="s">
        <v>9358</v>
      </c>
      <c r="G20" s="155">
        <f t="shared" si="0"/>
        <v>2</v>
      </c>
      <c r="H20" s="58" t="s">
        <v>17</v>
      </c>
      <c r="I20" s="131">
        <f>+IF(H20="Studying",5,IF(H20="Complete",1,IF(H20="Incomplete",2,IF(H20="Left",3,IF(H20="Dropped",4,"Error")))))</f>
        <v>2</v>
      </c>
      <c r="J20" s="131"/>
      <c r="K20" s="132"/>
    </row>
    <row r="21" spans="1:11" ht="15.75" x14ac:dyDescent="0.25">
      <c r="A21" s="127">
        <v>17</v>
      </c>
      <c r="B21" s="152" t="s">
        <v>9910</v>
      </c>
      <c r="C21" s="153">
        <v>91885</v>
      </c>
      <c r="D21" s="154" t="s">
        <v>9911</v>
      </c>
      <c r="E21" s="152" t="s">
        <v>9912</v>
      </c>
      <c r="F21" s="111" t="s">
        <v>9347</v>
      </c>
      <c r="G21" s="155">
        <f t="shared" si="0"/>
        <v>1</v>
      </c>
      <c r="H21" s="58" t="s">
        <v>17</v>
      </c>
      <c r="I21" s="131">
        <f t="shared" si="1"/>
        <v>2</v>
      </c>
      <c r="J21" s="131" t="e">
        <f>+IF(#REF!="Issued",1,IF(#REF!="Not Issued",2,"Nil"))</f>
        <v>#REF!</v>
      </c>
      <c r="K21" s="132"/>
    </row>
    <row r="24" spans="1:11" ht="24" thickBot="1" x14ac:dyDescent="0.5">
      <c r="A24" s="288" t="s">
        <v>14291</v>
      </c>
      <c r="B24" s="288"/>
      <c r="C24" s="288"/>
      <c r="D24" s="288"/>
      <c r="E24" s="288"/>
      <c r="F24" s="288"/>
      <c r="G24" s="288"/>
      <c r="H24" s="288"/>
      <c r="I24" s="288"/>
      <c r="J24" s="288"/>
      <c r="K24" s="288"/>
    </row>
    <row r="25" spans="1:11" ht="25.5" customHeight="1" x14ac:dyDescent="0.2">
      <c r="A25" s="283" t="s">
        <v>9333</v>
      </c>
      <c r="B25" s="285" t="s">
        <v>9334</v>
      </c>
      <c r="C25" s="285" t="s">
        <v>9452</v>
      </c>
      <c r="D25" s="285" t="s">
        <v>9336</v>
      </c>
      <c r="E25" s="285" t="s">
        <v>9337</v>
      </c>
      <c r="F25" s="120" t="s">
        <v>9747</v>
      </c>
      <c r="G25" s="120"/>
      <c r="H25" s="285" t="s">
        <v>103</v>
      </c>
      <c r="I25" s="121"/>
      <c r="J25" s="122" t="s">
        <v>9340</v>
      </c>
      <c r="K25" s="280" t="s">
        <v>9341</v>
      </c>
    </row>
    <row r="26" spans="1:11" ht="13.5" customHeight="1" thickBot="1" x14ac:dyDescent="0.25">
      <c r="A26" s="284"/>
      <c r="B26" s="286"/>
      <c r="C26" s="286"/>
      <c r="D26" s="286"/>
      <c r="E26" s="286"/>
      <c r="F26" s="124" t="s">
        <v>9342</v>
      </c>
      <c r="G26" s="124"/>
      <c r="H26" s="286"/>
      <c r="I26" s="125"/>
      <c r="J26" s="126" t="s">
        <v>9343</v>
      </c>
      <c r="K26" s="281"/>
    </row>
    <row r="27" spans="1:11" ht="15.75" x14ac:dyDescent="0.25">
      <c r="A27" s="127">
        <v>1</v>
      </c>
      <c r="B27" s="152" t="s">
        <v>9925</v>
      </c>
      <c r="C27" s="153">
        <v>60064</v>
      </c>
      <c r="D27" s="154" t="s">
        <v>9926</v>
      </c>
      <c r="E27" s="152" t="s">
        <v>9713</v>
      </c>
      <c r="F27" s="111" t="s">
        <v>9358</v>
      </c>
      <c r="G27" s="155">
        <f t="shared" ref="G27:G32" si="2">+IF(F27="M",1,IF(F27="f",2,IF(F27="Civ",3,"Error")))</f>
        <v>2</v>
      </c>
      <c r="H27" s="58" t="s">
        <v>9331</v>
      </c>
      <c r="I27" s="131">
        <f>+IF(H27="Studying",5,IF(H27="Complete",1,IF(H27="Incomplete",2,IF(H27="Left",3,IF(H27="Dropped",4,"Error")))))</f>
        <v>1</v>
      </c>
      <c r="J27" s="131" t="e">
        <f>+IF(#REF!="Issued",1,IF(#REF!="Not Issued",2,"Nil"))</f>
        <v>#REF!</v>
      </c>
      <c r="K27" s="132"/>
    </row>
    <row r="28" spans="1:11" ht="15.75" x14ac:dyDescent="0.25">
      <c r="A28" s="127">
        <v>2</v>
      </c>
      <c r="B28" s="152" t="s">
        <v>9930</v>
      </c>
      <c r="C28" s="153">
        <v>91201</v>
      </c>
      <c r="D28" s="154" t="s">
        <v>9931</v>
      </c>
      <c r="E28" s="152" t="s">
        <v>9932</v>
      </c>
      <c r="F28" s="111" t="s">
        <v>9347</v>
      </c>
      <c r="G28" s="155">
        <f t="shared" si="2"/>
        <v>1</v>
      </c>
      <c r="H28" s="58" t="s">
        <v>9331</v>
      </c>
      <c r="I28" s="131">
        <f t="shared" ref="I28:I32" si="3">+IF(H28="Studying",5,IF(H28="Complete",1,IF(H28="Incomplete",2,IF(H28="Left",3,IF(H28="Dropped",4,"Error")))))</f>
        <v>1</v>
      </c>
      <c r="J28" s="131" t="e">
        <f>+IF(#REF!="Issued",1,IF(#REF!="Not Issued",2,"Nil"))</f>
        <v>#REF!</v>
      </c>
      <c r="K28" s="132"/>
    </row>
    <row r="29" spans="1:11" ht="15.75" x14ac:dyDescent="0.25">
      <c r="A29" s="127">
        <v>3</v>
      </c>
      <c r="B29" s="152" t="s">
        <v>9936</v>
      </c>
      <c r="C29" s="153">
        <v>91202</v>
      </c>
      <c r="D29" s="154" t="s">
        <v>9937</v>
      </c>
      <c r="E29" s="152" t="s">
        <v>9938</v>
      </c>
      <c r="F29" s="111" t="s">
        <v>9347</v>
      </c>
      <c r="G29" s="155">
        <f t="shared" si="2"/>
        <v>1</v>
      </c>
      <c r="H29" s="58" t="s">
        <v>9331</v>
      </c>
      <c r="I29" s="131">
        <f>+IF(H29="Studying",5,IF(H29="Complete",1,IF(H29="Incomplete",2,IF(H29="Left",3,IF(H29="Dropped",4,"Error")))))</f>
        <v>1</v>
      </c>
      <c r="J29" s="131" t="e">
        <f>+IF(#REF!="Issued",1,IF(#REF!="Not Issued",2,"Nil"))</f>
        <v>#REF!</v>
      </c>
      <c r="K29" s="132"/>
    </row>
    <row r="30" spans="1:11" ht="15.75" x14ac:dyDescent="0.25">
      <c r="A30" s="127">
        <v>4</v>
      </c>
      <c r="B30" s="152" t="s">
        <v>9927</v>
      </c>
      <c r="C30" s="153">
        <v>91200</v>
      </c>
      <c r="D30" s="154" t="s">
        <v>9928</v>
      </c>
      <c r="E30" s="152" t="s">
        <v>9929</v>
      </c>
      <c r="F30" s="111" t="s">
        <v>9347</v>
      </c>
      <c r="G30" s="155">
        <f t="shared" si="2"/>
        <v>1</v>
      </c>
      <c r="H30" s="58" t="s">
        <v>17</v>
      </c>
      <c r="I30" s="131">
        <f t="shared" si="3"/>
        <v>2</v>
      </c>
      <c r="J30" s="131" t="e">
        <f>+IF(#REF!="Issued",1,IF(#REF!="Not Issued",2,"Nil"))</f>
        <v>#REF!</v>
      </c>
      <c r="K30" s="132"/>
    </row>
    <row r="31" spans="1:11" ht="15.75" x14ac:dyDescent="0.25">
      <c r="A31" s="127">
        <v>5</v>
      </c>
      <c r="B31" s="152" t="s">
        <v>9933</v>
      </c>
      <c r="C31" s="153">
        <v>91459</v>
      </c>
      <c r="D31" s="154" t="s">
        <v>9934</v>
      </c>
      <c r="E31" s="152" t="s">
        <v>9935</v>
      </c>
      <c r="F31" s="111" t="s">
        <v>9347</v>
      </c>
      <c r="G31" s="155">
        <f t="shared" si="2"/>
        <v>1</v>
      </c>
      <c r="H31" s="58" t="s">
        <v>17</v>
      </c>
      <c r="I31" s="131">
        <f t="shared" si="3"/>
        <v>2</v>
      </c>
      <c r="J31" s="131"/>
      <c r="K31" s="132"/>
    </row>
    <row r="32" spans="1:11" ht="15.75" x14ac:dyDescent="0.25">
      <c r="A32" s="127">
        <v>6</v>
      </c>
      <c r="B32" s="152" t="s">
        <v>9939</v>
      </c>
      <c r="C32" s="153">
        <v>65675</v>
      </c>
      <c r="D32" s="154" t="s">
        <v>9940</v>
      </c>
      <c r="E32" s="152" t="s">
        <v>7670</v>
      </c>
      <c r="F32" s="111" t="s">
        <v>9358</v>
      </c>
      <c r="G32" s="155">
        <f t="shared" si="2"/>
        <v>2</v>
      </c>
      <c r="H32" s="58" t="s">
        <v>17</v>
      </c>
      <c r="I32" s="131">
        <f t="shared" si="3"/>
        <v>2</v>
      </c>
      <c r="J32" s="131" t="e">
        <f>+IF(#REF!="Issued",1,IF(#REF!="Not Issued",2,"Nil"))</f>
        <v>#REF!</v>
      </c>
      <c r="K32" s="132"/>
    </row>
    <row r="33" spans="1:11" ht="15.75" x14ac:dyDescent="0.25">
      <c r="A33" s="134"/>
      <c r="B33" s="135"/>
      <c r="C33" s="135"/>
      <c r="D33" s="136"/>
      <c r="E33" s="137"/>
      <c r="F33" s="113"/>
      <c r="G33" s="113"/>
      <c r="H33" s="138"/>
      <c r="I33" s="114"/>
      <c r="J33" s="114"/>
      <c r="K33" s="139"/>
    </row>
  </sheetData>
  <sortState ref="B5:H21">
    <sortCondition ref="H5:H21"/>
  </sortState>
  <mergeCells count="17">
    <mergeCell ref="A1:K1"/>
    <mergeCell ref="A2:K2"/>
    <mergeCell ref="A3:A4"/>
    <mergeCell ref="B3:B4"/>
    <mergeCell ref="C3:C4"/>
    <mergeCell ref="D3:D4"/>
    <mergeCell ref="E3:E4"/>
    <mergeCell ref="H3:H4"/>
    <mergeCell ref="K25:K26"/>
    <mergeCell ref="K3:K4"/>
    <mergeCell ref="A24:K24"/>
    <mergeCell ref="A25:A26"/>
    <mergeCell ref="B25:B26"/>
    <mergeCell ref="C25:C26"/>
    <mergeCell ref="D25:D26"/>
    <mergeCell ref="E25:E26"/>
    <mergeCell ref="H25:H26"/>
  </mergeCells>
  <conditionalFormatting sqref="H5:H6 H21 H8:H19">
    <cfRule type="cellIs" dxfId="455" priority="55" stopIfTrue="1" operator="equal">
      <formula>"Dropped"</formula>
    </cfRule>
    <cfRule type="cellIs" dxfId="454" priority="56" stopIfTrue="1" operator="equal">
      <formula>"Left"</formula>
    </cfRule>
    <cfRule type="cellIs" dxfId="453" priority="57" stopIfTrue="1" operator="equal">
      <formula>"Incomplete"</formula>
    </cfRule>
    <cfRule type="cellIs" dxfId="452" priority="58" stopIfTrue="1" operator="equal">
      <formula>"Complete"</formula>
    </cfRule>
  </conditionalFormatting>
  <conditionalFormatting sqref="H27:H28 H30:H32">
    <cfRule type="cellIs" dxfId="451" priority="43" stopIfTrue="1" operator="equal">
      <formula>"Dropped"</formula>
    </cfRule>
    <cfRule type="cellIs" dxfId="450" priority="44" stopIfTrue="1" operator="equal">
      <formula>"Left"</formula>
    </cfRule>
    <cfRule type="cellIs" dxfId="449" priority="45" stopIfTrue="1" operator="equal">
      <formula>"Incomplete"</formula>
    </cfRule>
    <cfRule type="cellIs" dxfId="448" priority="46" stopIfTrue="1" operator="equal">
      <formula>"Complete"</formula>
    </cfRule>
  </conditionalFormatting>
  <conditionalFormatting sqref="H20">
    <cfRule type="cellIs" dxfId="447" priority="37" stopIfTrue="1" operator="equal">
      <formula>"Dropped"</formula>
    </cfRule>
    <cfRule type="cellIs" dxfId="446" priority="38" stopIfTrue="1" operator="equal">
      <formula>"Left"</formula>
    </cfRule>
    <cfRule type="cellIs" dxfId="445" priority="39" stopIfTrue="1" operator="equal">
      <formula>"Incomplete"</formula>
    </cfRule>
    <cfRule type="cellIs" dxfId="444" priority="40" stopIfTrue="1" operator="equal">
      <formula>"Complete"</formula>
    </cfRule>
  </conditionalFormatting>
  <conditionalFormatting sqref="H7">
    <cfRule type="cellIs" dxfId="443" priority="31" stopIfTrue="1" operator="equal">
      <formula>"Dropped"</formula>
    </cfRule>
    <cfRule type="cellIs" dxfId="442" priority="32" stopIfTrue="1" operator="equal">
      <formula>"Left"</formula>
    </cfRule>
    <cfRule type="cellIs" dxfId="441" priority="33" stopIfTrue="1" operator="equal">
      <formula>"Incomplete"</formula>
    </cfRule>
    <cfRule type="cellIs" dxfId="440" priority="34" stopIfTrue="1" operator="equal">
      <formula>"Complete"</formula>
    </cfRule>
  </conditionalFormatting>
  <conditionalFormatting sqref="H29">
    <cfRule type="cellIs" dxfId="439" priority="9" stopIfTrue="1" operator="equal">
      <formula>"Dropped"</formula>
    </cfRule>
    <cfRule type="cellIs" dxfId="438" priority="10" stopIfTrue="1" operator="equal">
      <formula>"Left"</formula>
    </cfRule>
    <cfRule type="cellIs" dxfId="437" priority="11" stopIfTrue="1" operator="equal">
      <formula>"Incomplete"</formula>
    </cfRule>
    <cfRule type="cellIs" dxfId="436" priority="12" stopIfTrue="1" operator="equal">
      <formula>"Complete"</formula>
    </cfRule>
  </conditionalFormatting>
  <pageMargins left="0.7" right="0.7" top="0.75" bottom="0.75" header="0.3" footer="0.3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33"/>
  <sheetViews>
    <sheetView showGridLines="0" topLeftCell="A15" zoomScale="90" zoomScaleNormal="90" workbookViewId="0">
      <selection activeCell="K26" sqref="K26"/>
    </sheetView>
  </sheetViews>
  <sheetFormatPr defaultRowHeight="12.75" x14ac:dyDescent="0.2"/>
  <cols>
    <col min="1" max="1" width="8.28515625" style="149" customWidth="1"/>
    <col min="2" max="2" width="14.7109375" style="119" bestFit="1" customWidth="1"/>
    <col min="3" max="3" width="9.42578125" style="119" bestFit="1" customWidth="1"/>
    <col min="4" max="4" width="33" style="123" bestFit="1" customWidth="1"/>
    <col min="5" max="5" width="30.140625" style="119" hidden="1" customWidth="1"/>
    <col min="6" max="6" width="6.42578125" style="119" hidden="1" customWidth="1"/>
    <col min="7" max="7" width="2.28515625" style="119" hidden="1" customWidth="1"/>
    <col min="8" max="8" width="11" style="119" bestFit="1" customWidth="1"/>
    <col min="9" max="9" width="2.28515625" style="119" hidden="1" customWidth="1"/>
    <col min="10" max="10" width="7" style="119" hidden="1" customWidth="1"/>
    <col min="11" max="11" width="21.7109375" style="119" customWidth="1"/>
    <col min="12" max="29" width="9.140625" style="119" customWidth="1"/>
    <col min="30" max="30" width="3" style="119" customWidth="1"/>
    <col min="31" max="31" width="3.140625" style="119" customWidth="1"/>
    <col min="32" max="16384" width="9.140625" style="119"/>
  </cols>
  <sheetData>
    <row r="1" spans="1:11" ht="32.25" customHeight="1" x14ac:dyDescent="0.45">
      <c r="A1" s="287" t="s">
        <v>9782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</row>
    <row r="2" spans="1:11" ht="24" thickBot="1" x14ac:dyDescent="0.5">
      <c r="A2" s="288" t="s">
        <v>14292</v>
      </c>
      <c r="B2" s="288"/>
      <c r="C2" s="288"/>
      <c r="D2" s="288"/>
      <c r="E2" s="288"/>
      <c r="F2" s="288"/>
      <c r="G2" s="288"/>
      <c r="H2" s="288"/>
      <c r="I2" s="288"/>
      <c r="J2" s="288"/>
      <c r="K2" s="288"/>
    </row>
    <row r="3" spans="1:11" ht="15" customHeight="1" x14ac:dyDescent="0.2">
      <c r="A3" s="283" t="s">
        <v>9333</v>
      </c>
      <c r="B3" s="285" t="s">
        <v>9334</v>
      </c>
      <c r="C3" s="285" t="s">
        <v>9452</v>
      </c>
      <c r="D3" s="285" t="s">
        <v>9336</v>
      </c>
      <c r="E3" s="285" t="s">
        <v>9337</v>
      </c>
      <c r="F3" s="120" t="s">
        <v>9747</v>
      </c>
      <c r="G3" s="120"/>
      <c r="H3" s="285" t="s">
        <v>103</v>
      </c>
      <c r="I3" s="121"/>
      <c r="J3" s="122" t="s">
        <v>9340</v>
      </c>
      <c r="K3" s="280" t="s">
        <v>9341</v>
      </c>
    </row>
    <row r="4" spans="1:11" ht="15" customHeight="1" thickBot="1" x14ac:dyDescent="0.25">
      <c r="A4" s="284"/>
      <c r="B4" s="286"/>
      <c r="C4" s="286"/>
      <c r="D4" s="286"/>
      <c r="E4" s="286"/>
      <c r="F4" s="124" t="s">
        <v>9342</v>
      </c>
      <c r="G4" s="124"/>
      <c r="H4" s="286"/>
      <c r="I4" s="125"/>
      <c r="J4" s="126" t="s">
        <v>9343</v>
      </c>
      <c r="K4" s="281"/>
    </row>
    <row r="5" spans="1:11" ht="15.75" x14ac:dyDescent="0.25">
      <c r="A5" s="127">
        <v>1</v>
      </c>
      <c r="B5" s="152" t="s">
        <v>9794</v>
      </c>
      <c r="C5" s="153">
        <v>70177</v>
      </c>
      <c r="D5" s="154" t="s">
        <v>9795</v>
      </c>
      <c r="E5" s="152" t="s">
        <v>9796</v>
      </c>
      <c r="F5" s="111" t="s">
        <v>9358</v>
      </c>
      <c r="G5" s="155">
        <f t="shared" ref="G5:G11" si="0">+IF(F5="M",1,IF(F5="f",2,IF(F5="Civ",3,"Error")))</f>
        <v>2</v>
      </c>
      <c r="H5" s="58" t="s">
        <v>9331</v>
      </c>
      <c r="I5" s="131">
        <f t="shared" ref="I5:I11" si="1">+IF(H5="Studying",5,IF(H5="Complete",1,IF(H5="Incomplete",2,IF(H5="Left",3,IF(H5="Dropped",4,"Error")))))</f>
        <v>1</v>
      </c>
      <c r="J5" s="131" t="e">
        <f>+IF(#REF!="Issued",1,IF(#REF!="Not Issued",2,"Nil"))</f>
        <v>#REF!</v>
      </c>
      <c r="K5" s="132"/>
    </row>
    <row r="6" spans="1:11" ht="15.75" x14ac:dyDescent="0.25">
      <c r="A6" s="127">
        <v>2</v>
      </c>
      <c r="B6" s="152" t="s">
        <v>9803</v>
      </c>
      <c r="C6" s="153">
        <v>94723</v>
      </c>
      <c r="D6" s="154" t="s">
        <v>9804</v>
      </c>
      <c r="E6" s="152" t="s">
        <v>9805</v>
      </c>
      <c r="F6" s="111" t="s">
        <v>9347</v>
      </c>
      <c r="G6" s="155">
        <f t="shared" si="0"/>
        <v>1</v>
      </c>
      <c r="H6" s="58" t="s">
        <v>9331</v>
      </c>
      <c r="I6" s="131">
        <f t="shared" si="1"/>
        <v>1</v>
      </c>
      <c r="J6" s="131"/>
      <c r="K6" s="132"/>
    </row>
    <row r="7" spans="1:11" ht="15.75" x14ac:dyDescent="0.25">
      <c r="A7" s="127">
        <v>3</v>
      </c>
      <c r="B7" s="152" t="s">
        <v>9789</v>
      </c>
      <c r="C7" s="153">
        <v>94722</v>
      </c>
      <c r="D7" s="154" t="s">
        <v>9790</v>
      </c>
      <c r="E7" s="152" t="s">
        <v>9791</v>
      </c>
      <c r="F7" s="111" t="s">
        <v>9358</v>
      </c>
      <c r="G7" s="155">
        <f t="shared" si="0"/>
        <v>2</v>
      </c>
      <c r="H7" s="58" t="s">
        <v>17</v>
      </c>
      <c r="I7" s="131">
        <f t="shared" si="1"/>
        <v>2</v>
      </c>
      <c r="J7" s="131" t="e">
        <f>+IF(#REF!="Issued",1,IF(#REF!="Not Issued",2,"Nil"))</f>
        <v>#REF!</v>
      </c>
      <c r="K7" s="132"/>
    </row>
    <row r="8" spans="1:11" ht="15.75" x14ac:dyDescent="0.25">
      <c r="A8" s="127">
        <v>4</v>
      </c>
      <c r="B8" s="152" t="s">
        <v>9792</v>
      </c>
      <c r="C8" s="153">
        <v>65676</v>
      </c>
      <c r="D8" s="154" t="s">
        <v>9793</v>
      </c>
      <c r="E8" s="152" t="s">
        <v>1299</v>
      </c>
      <c r="F8" s="111" t="s">
        <v>9358</v>
      </c>
      <c r="G8" s="155">
        <f t="shared" si="0"/>
        <v>2</v>
      </c>
      <c r="H8" s="58" t="s">
        <v>17</v>
      </c>
      <c r="I8" s="131">
        <f t="shared" si="1"/>
        <v>2</v>
      </c>
      <c r="J8" s="131" t="e">
        <f>+IF(#REF!="Issued",1,IF(#REF!="Not Issued",2,"Nil"))</f>
        <v>#REF!</v>
      </c>
      <c r="K8" s="132"/>
    </row>
    <row r="9" spans="1:11" ht="15.75" x14ac:dyDescent="0.25">
      <c r="A9" s="127">
        <v>5</v>
      </c>
      <c r="B9" s="152" t="s">
        <v>9797</v>
      </c>
      <c r="C9" s="153">
        <v>70750</v>
      </c>
      <c r="D9" s="154" t="s">
        <v>9798</v>
      </c>
      <c r="E9" s="152" t="s">
        <v>9799</v>
      </c>
      <c r="F9" s="111" t="s">
        <v>9358</v>
      </c>
      <c r="G9" s="155">
        <f t="shared" si="0"/>
        <v>2</v>
      </c>
      <c r="H9" s="58" t="s">
        <v>17</v>
      </c>
      <c r="I9" s="131">
        <f t="shared" si="1"/>
        <v>2</v>
      </c>
      <c r="J9" s="131" t="e">
        <f>+IF(#REF!="Issued",1,IF(#REF!="Not Issued",2,"Nil"))</f>
        <v>#REF!</v>
      </c>
      <c r="K9" s="132"/>
    </row>
    <row r="10" spans="1:11" ht="15.75" x14ac:dyDescent="0.25">
      <c r="A10" s="127">
        <v>6</v>
      </c>
      <c r="B10" s="152" t="s">
        <v>9800</v>
      </c>
      <c r="C10" s="153">
        <v>70176</v>
      </c>
      <c r="D10" s="154" t="s">
        <v>9801</v>
      </c>
      <c r="E10" s="152" t="s">
        <v>9802</v>
      </c>
      <c r="F10" s="111" t="s">
        <v>9358</v>
      </c>
      <c r="G10" s="155">
        <f t="shared" si="0"/>
        <v>2</v>
      </c>
      <c r="H10" s="58" t="s">
        <v>17</v>
      </c>
      <c r="I10" s="131">
        <f t="shared" si="1"/>
        <v>2</v>
      </c>
      <c r="J10" s="131"/>
      <c r="K10" s="132"/>
    </row>
    <row r="11" spans="1:11" ht="15.75" x14ac:dyDescent="0.25">
      <c r="A11" s="127">
        <v>7</v>
      </c>
      <c r="B11" s="152" t="s">
        <v>9806</v>
      </c>
      <c r="C11" s="153">
        <v>94724</v>
      </c>
      <c r="D11" s="154" t="s">
        <v>9807</v>
      </c>
      <c r="E11" s="152" t="s">
        <v>9808</v>
      </c>
      <c r="F11" s="111" t="s">
        <v>9347</v>
      </c>
      <c r="G11" s="155">
        <f t="shared" si="0"/>
        <v>1</v>
      </c>
      <c r="H11" s="58" t="s">
        <v>9331</v>
      </c>
      <c r="I11" s="131">
        <f t="shared" si="1"/>
        <v>1</v>
      </c>
      <c r="J11" s="131"/>
      <c r="K11" s="132"/>
    </row>
    <row r="12" spans="1:11" ht="15.75" x14ac:dyDescent="0.25">
      <c r="A12" s="134"/>
      <c r="B12" s="135"/>
      <c r="C12" s="135"/>
      <c r="D12" s="136"/>
      <c r="E12" s="137"/>
      <c r="F12" s="113"/>
      <c r="G12" s="113"/>
      <c r="H12" s="138"/>
      <c r="I12" s="114"/>
      <c r="J12" s="114"/>
      <c r="K12" s="139"/>
    </row>
    <row r="14" spans="1:11" ht="27.75" thickBot="1" x14ac:dyDescent="0.55000000000000004">
      <c r="A14" s="282" t="s">
        <v>14293</v>
      </c>
      <c r="B14" s="282"/>
      <c r="C14" s="282"/>
      <c r="D14" s="282"/>
      <c r="E14" s="282"/>
      <c r="F14" s="282"/>
      <c r="G14" s="282"/>
      <c r="H14" s="282"/>
      <c r="I14" s="282"/>
      <c r="J14" s="282"/>
      <c r="K14" s="282"/>
    </row>
    <row r="15" spans="1:11" ht="25.5" customHeight="1" x14ac:dyDescent="0.2">
      <c r="A15" s="283" t="s">
        <v>9333</v>
      </c>
      <c r="B15" s="285" t="s">
        <v>9334</v>
      </c>
      <c r="C15" s="285" t="s">
        <v>9452</v>
      </c>
      <c r="D15" s="285" t="s">
        <v>9336</v>
      </c>
      <c r="E15" s="285" t="s">
        <v>9337</v>
      </c>
      <c r="F15" s="120" t="s">
        <v>9747</v>
      </c>
      <c r="G15" s="120"/>
      <c r="H15" s="285" t="s">
        <v>103</v>
      </c>
      <c r="I15" s="121"/>
      <c r="J15" s="122" t="s">
        <v>9340</v>
      </c>
      <c r="K15" s="280" t="s">
        <v>9341</v>
      </c>
    </row>
    <row r="16" spans="1:11" ht="13.5" customHeight="1" thickBot="1" x14ac:dyDescent="0.25">
      <c r="A16" s="284"/>
      <c r="B16" s="286"/>
      <c r="C16" s="286"/>
      <c r="D16" s="286"/>
      <c r="E16" s="286"/>
      <c r="F16" s="124" t="s">
        <v>9342</v>
      </c>
      <c r="G16" s="124"/>
      <c r="H16" s="286"/>
      <c r="I16" s="125"/>
      <c r="J16" s="126" t="s">
        <v>9343</v>
      </c>
      <c r="K16" s="281"/>
    </row>
    <row r="17" spans="1:11" ht="15.75" x14ac:dyDescent="0.25">
      <c r="A17" s="127">
        <v>1</v>
      </c>
      <c r="B17" s="152" t="s">
        <v>9811</v>
      </c>
      <c r="C17" s="153">
        <v>85172</v>
      </c>
      <c r="D17" s="154" t="s">
        <v>9812</v>
      </c>
      <c r="E17" s="152" t="s">
        <v>9813</v>
      </c>
      <c r="F17" s="111" t="s">
        <v>9347</v>
      </c>
      <c r="G17" s="155">
        <f t="shared" ref="G17:G33" si="2">+IF(F17="M",1,IF(F17="f",2,IF(F17="Civ",3,"Error")))</f>
        <v>1</v>
      </c>
      <c r="H17" s="58" t="s">
        <v>9331</v>
      </c>
      <c r="I17" s="131">
        <f t="shared" ref="I17:I33" si="3">+IF(H17="Studying",5,IF(H17="Complete",1,IF(H17="Incomplete",2,IF(H17="Left",3,IF(H17="Dropped",4,"Error")))))</f>
        <v>1</v>
      </c>
      <c r="J17" s="131" t="e">
        <f>+IF(#REF!="Issued",1,IF(#REF!="Not Issued",2,"Nil"))</f>
        <v>#REF!</v>
      </c>
      <c r="K17" s="132"/>
    </row>
    <row r="18" spans="1:11" ht="15.75" x14ac:dyDescent="0.25">
      <c r="A18" s="127">
        <v>2</v>
      </c>
      <c r="B18" s="152" t="s">
        <v>9814</v>
      </c>
      <c r="C18" s="153">
        <v>95738</v>
      </c>
      <c r="D18" s="154" t="s">
        <v>9815</v>
      </c>
      <c r="E18" s="152" t="s">
        <v>9816</v>
      </c>
      <c r="F18" s="111" t="s">
        <v>9347</v>
      </c>
      <c r="G18" s="155">
        <f t="shared" si="2"/>
        <v>1</v>
      </c>
      <c r="H18" s="58" t="s">
        <v>9331</v>
      </c>
      <c r="I18" s="131">
        <f t="shared" si="3"/>
        <v>1</v>
      </c>
      <c r="J18" s="131" t="e">
        <f>+IF(#REF!="Issued",1,IF(#REF!="Not Issued",2,"Nil"))</f>
        <v>#REF!</v>
      </c>
      <c r="K18" s="132"/>
    </row>
    <row r="19" spans="1:11" ht="15.75" x14ac:dyDescent="0.25">
      <c r="A19" s="127">
        <v>3</v>
      </c>
      <c r="B19" s="152" t="s">
        <v>9817</v>
      </c>
      <c r="C19" s="153">
        <v>95453</v>
      </c>
      <c r="D19" s="154" t="s">
        <v>9818</v>
      </c>
      <c r="E19" s="152" t="s">
        <v>9819</v>
      </c>
      <c r="F19" s="111" t="s">
        <v>9347</v>
      </c>
      <c r="G19" s="155">
        <f t="shared" si="2"/>
        <v>1</v>
      </c>
      <c r="H19" s="58" t="s">
        <v>9331</v>
      </c>
      <c r="I19" s="131">
        <f t="shared" si="3"/>
        <v>1</v>
      </c>
      <c r="J19" s="131" t="e">
        <f>+IF(#REF!="Issued",1,IF(#REF!="Not Issued",2,"Nil"))</f>
        <v>#REF!</v>
      </c>
      <c r="K19" s="132"/>
    </row>
    <row r="20" spans="1:11" ht="15.75" x14ac:dyDescent="0.25">
      <c r="A20" s="127">
        <v>4</v>
      </c>
      <c r="B20" s="152" t="s">
        <v>9820</v>
      </c>
      <c r="C20" s="153">
        <v>94726</v>
      </c>
      <c r="D20" s="154" t="s">
        <v>9821</v>
      </c>
      <c r="E20" s="152" t="s">
        <v>9822</v>
      </c>
      <c r="F20" s="111" t="s">
        <v>9347</v>
      </c>
      <c r="G20" s="155">
        <f t="shared" si="2"/>
        <v>1</v>
      </c>
      <c r="H20" s="58" t="s">
        <v>9331</v>
      </c>
      <c r="I20" s="131">
        <f t="shared" si="3"/>
        <v>1</v>
      </c>
      <c r="J20" s="131" t="e">
        <f>+IF(#REF!="Issued",1,IF(#REF!="Not Issued",2,"Nil"))</f>
        <v>#REF!</v>
      </c>
      <c r="K20" s="132"/>
    </row>
    <row r="21" spans="1:11" ht="15.75" x14ac:dyDescent="0.25">
      <c r="A21" s="127">
        <v>5</v>
      </c>
      <c r="B21" s="152" t="s">
        <v>9823</v>
      </c>
      <c r="C21" s="153">
        <v>94727</v>
      </c>
      <c r="D21" s="154" t="s">
        <v>9824</v>
      </c>
      <c r="E21" s="152" t="s">
        <v>9825</v>
      </c>
      <c r="F21" s="111" t="s">
        <v>9358</v>
      </c>
      <c r="G21" s="155">
        <f t="shared" si="2"/>
        <v>2</v>
      </c>
      <c r="H21" s="58" t="s">
        <v>9331</v>
      </c>
      <c r="I21" s="131">
        <f t="shared" si="3"/>
        <v>1</v>
      </c>
      <c r="J21" s="131" t="e">
        <f>+IF(#REF!="Issued",1,IF(#REF!="Not Issued",2,"Nil"))</f>
        <v>#REF!</v>
      </c>
      <c r="K21" s="132"/>
    </row>
    <row r="22" spans="1:11" ht="15.75" x14ac:dyDescent="0.25">
      <c r="A22" s="127">
        <v>6</v>
      </c>
      <c r="B22" s="152" t="s">
        <v>9829</v>
      </c>
      <c r="C22" s="153">
        <v>95451</v>
      </c>
      <c r="D22" s="154" t="s">
        <v>9830</v>
      </c>
      <c r="E22" s="152" t="s">
        <v>9831</v>
      </c>
      <c r="F22" s="111" t="s">
        <v>9358</v>
      </c>
      <c r="G22" s="155">
        <f t="shared" si="2"/>
        <v>2</v>
      </c>
      <c r="H22" s="58" t="s">
        <v>9331</v>
      </c>
      <c r="I22" s="131">
        <f t="shared" si="3"/>
        <v>1</v>
      </c>
      <c r="J22" s="131" t="e">
        <f>+IF(#REF!="Issued",1,IF(#REF!="Not Issued",2,"Nil"))</f>
        <v>#REF!</v>
      </c>
      <c r="K22" s="132"/>
    </row>
    <row r="23" spans="1:11" ht="15.75" x14ac:dyDescent="0.25">
      <c r="A23" s="127">
        <v>7</v>
      </c>
      <c r="B23" s="152" t="s">
        <v>9835</v>
      </c>
      <c r="C23" s="153">
        <v>94729</v>
      </c>
      <c r="D23" s="154" t="s">
        <v>9836</v>
      </c>
      <c r="E23" s="152" t="s">
        <v>9837</v>
      </c>
      <c r="F23" s="111" t="s">
        <v>9358</v>
      </c>
      <c r="G23" s="155">
        <f t="shared" si="2"/>
        <v>2</v>
      </c>
      <c r="H23" s="58" t="s">
        <v>9331</v>
      </c>
      <c r="I23" s="131">
        <f t="shared" si="3"/>
        <v>1</v>
      </c>
      <c r="J23" s="131" t="e">
        <f>+IF(#REF!="Issued",1,IF(#REF!="Not Issued",2,"Nil"))</f>
        <v>#REF!</v>
      </c>
      <c r="K23" s="132"/>
    </row>
    <row r="24" spans="1:11" ht="15.75" x14ac:dyDescent="0.25">
      <c r="A24" s="127">
        <v>8</v>
      </c>
      <c r="B24" s="152" t="s">
        <v>9847</v>
      </c>
      <c r="C24" s="153">
        <v>94733</v>
      </c>
      <c r="D24" s="154" t="s">
        <v>9848</v>
      </c>
      <c r="E24" s="152" t="s">
        <v>9849</v>
      </c>
      <c r="F24" s="111" t="s">
        <v>9347</v>
      </c>
      <c r="G24" s="155">
        <f t="shared" si="2"/>
        <v>1</v>
      </c>
      <c r="H24" s="58" t="s">
        <v>9331</v>
      </c>
      <c r="I24" s="131">
        <f t="shared" si="3"/>
        <v>1</v>
      </c>
      <c r="J24" s="131" t="e">
        <f>+IF(#REF!="Issued",1,IF(#REF!="Not Issued",2,"Nil"))</f>
        <v>#REF!</v>
      </c>
      <c r="K24" s="132"/>
    </row>
    <row r="25" spans="1:11" ht="15.75" x14ac:dyDescent="0.25">
      <c r="A25" s="127">
        <v>9</v>
      </c>
      <c r="B25" s="152" t="s">
        <v>9850</v>
      </c>
      <c r="C25" s="153">
        <v>94734</v>
      </c>
      <c r="D25" s="154" t="s">
        <v>9851</v>
      </c>
      <c r="E25" s="152" t="s">
        <v>9852</v>
      </c>
      <c r="F25" s="111" t="s">
        <v>9358</v>
      </c>
      <c r="G25" s="155">
        <f t="shared" si="2"/>
        <v>2</v>
      </c>
      <c r="H25" s="58" t="s">
        <v>9331</v>
      </c>
      <c r="I25" s="131">
        <f t="shared" si="3"/>
        <v>1</v>
      </c>
      <c r="J25" s="131" t="e">
        <f>+IF(#REF!="Issued",1,IF(#REF!="Not Issued",2,"Nil"))</f>
        <v>#REF!</v>
      </c>
      <c r="K25" s="132"/>
    </row>
    <row r="26" spans="1:11" ht="15.75" x14ac:dyDescent="0.25">
      <c r="A26" s="127">
        <v>10</v>
      </c>
      <c r="B26" s="152" t="s">
        <v>9809</v>
      </c>
      <c r="C26" s="153">
        <v>94725</v>
      </c>
      <c r="D26" s="154" t="s">
        <v>9810</v>
      </c>
      <c r="E26" s="152" t="s">
        <v>6321</v>
      </c>
      <c r="F26" s="111" t="s">
        <v>9347</v>
      </c>
      <c r="G26" s="155">
        <f t="shared" si="2"/>
        <v>1</v>
      </c>
      <c r="H26" s="58" t="s">
        <v>9331</v>
      </c>
      <c r="I26" s="131">
        <f t="shared" si="3"/>
        <v>1</v>
      </c>
      <c r="J26" s="131"/>
      <c r="K26" s="132"/>
    </row>
    <row r="27" spans="1:11" ht="15.75" x14ac:dyDescent="0.25">
      <c r="A27" s="127">
        <v>11</v>
      </c>
      <c r="B27" s="152" t="s">
        <v>9826</v>
      </c>
      <c r="C27" s="153">
        <v>94728</v>
      </c>
      <c r="D27" s="154" t="s">
        <v>9827</v>
      </c>
      <c r="E27" s="152" t="s">
        <v>9828</v>
      </c>
      <c r="F27" s="111" t="s">
        <v>9347</v>
      </c>
      <c r="G27" s="155">
        <f t="shared" si="2"/>
        <v>1</v>
      </c>
      <c r="H27" s="58" t="s">
        <v>17</v>
      </c>
      <c r="I27" s="131">
        <f t="shared" si="3"/>
        <v>2</v>
      </c>
      <c r="J27" s="131"/>
      <c r="K27" s="132"/>
    </row>
    <row r="28" spans="1:11" ht="15.75" x14ac:dyDescent="0.25">
      <c r="A28" s="127">
        <v>12</v>
      </c>
      <c r="B28" s="152" t="s">
        <v>9832</v>
      </c>
      <c r="C28" s="153">
        <v>95452</v>
      </c>
      <c r="D28" s="154" t="s">
        <v>9833</v>
      </c>
      <c r="E28" s="152" t="s">
        <v>9834</v>
      </c>
      <c r="F28" s="111" t="s">
        <v>9347</v>
      </c>
      <c r="G28" s="155">
        <f t="shared" si="2"/>
        <v>1</v>
      </c>
      <c r="H28" s="58" t="s">
        <v>17</v>
      </c>
      <c r="I28" s="131">
        <f t="shared" si="3"/>
        <v>2</v>
      </c>
      <c r="J28" s="131"/>
      <c r="K28" s="132"/>
    </row>
    <row r="29" spans="1:11" ht="15.75" x14ac:dyDescent="0.25">
      <c r="A29" s="127">
        <v>13</v>
      </c>
      <c r="B29" s="152" t="s">
        <v>9838</v>
      </c>
      <c r="C29" s="153">
        <v>94730</v>
      </c>
      <c r="D29" s="154" t="s">
        <v>9839</v>
      </c>
      <c r="E29" s="152" t="s">
        <v>9840</v>
      </c>
      <c r="F29" s="111" t="s">
        <v>9358</v>
      </c>
      <c r="G29" s="155">
        <f t="shared" si="2"/>
        <v>2</v>
      </c>
      <c r="H29" s="58" t="s">
        <v>17</v>
      </c>
      <c r="I29" s="131">
        <f t="shared" si="3"/>
        <v>2</v>
      </c>
      <c r="J29" s="131"/>
      <c r="K29" s="132"/>
    </row>
    <row r="30" spans="1:11" ht="15.75" x14ac:dyDescent="0.25">
      <c r="A30" s="127">
        <v>14</v>
      </c>
      <c r="B30" s="152" t="s">
        <v>9841</v>
      </c>
      <c r="C30" s="153">
        <v>94731</v>
      </c>
      <c r="D30" s="154" t="s">
        <v>9842</v>
      </c>
      <c r="E30" s="152" t="s">
        <v>9843</v>
      </c>
      <c r="F30" s="111" t="s">
        <v>9358</v>
      </c>
      <c r="G30" s="155">
        <f t="shared" si="2"/>
        <v>2</v>
      </c>
      <c r="H30" s="58" t="s">
        <v>17</v>
      </c>
      <c r="I30" s="131">
        <f t="shared" si="3"/>
        <v>2</v>
      </c>
      <c r="J30" s="131"/>
      <c r="K30" s="132"/>
    </row>
    <row r="31" spans="1:11" ht="15.75" x14ac:dyDescent="0.25">
      <c r="A31" s="127">
        <v>15</v>
      </c>
      <c r="B31" s="152" t="s">
        <v>9844</v>
      </c>
      <c r="C31" s="153">
        <v>94732</v>
      </c>
      <c r="D31" s="154" t="s">
        <v>9845</v>
      </c>
      <c r="E31" s="152" t="s">
        <v>9846</v>
      </c>
      <c r="F31" s="111" t="s">
        <v>9347</v>
      </c>
      <c r="G31" s="155">
        <f t="shared" si="2"/>
        <v>1</v>
      </c>
      <c r="H31" s="58" t="s">
        <v>17</v>
      </c>
      <c r="I31" s="131">
        <f t="shared" si="3"/>
        <v>2</v>
      </c>
      <c r="J31" s="131"/>
      <c r="K31" s="132"/>
    </row>
    <row r="32" spans="1:11" ht="15.75" x14ac:dyDescent="0.25">
      <c r="A32" s="127">
        <v>16</v>
      </c>
      <c r="B32" s="152" t="s">
        <v>9853</v>
      </c>
      <c r="C32" s="153">
        <v>94735</v>
      </c>
      <c r="D32" s="154" t="s">
        <v>9854</v>
      </c>
      <c r="E32" s="152" t="s">
        <v>599</v>
      </c>
      <c r="F32" s="111" t="s">
        <v>9347</v>
      </c>
      <c r="G32" s="155">
        <f t="shared" si="2"/>
        <v>1</v>
      </c>
      <c r="H32" s="58" t="s">
        <v>17</v>
      </c>
      <c r="I32" s="131">
        <f t="shared" si="3"/>
        <v>2</v>
      </c>
      <c r="J32" s="131"/>
      <c r="K32" s="132"/>
    </row>
    <row r="33" spans="1:11" ht="15.75" x14ac:dyDescent="0.25">
      <c r="A33" s="127">
        <v>17</v>
      </c>
      <c r="B33" s="152" t="s">
        <v>9855</v>
      </c>
      <c r="C33" s="153">
        <v>95454</v>
      </c>
      <c r="D33" s="154" t="s">
        <v>9856</v>
      </c>
      <c r="E33" s="152" t="s">
        <v>9857</v>
      </c>
      <c r="F33" s="111" t="s">
        <v>9347</v>
      </c>
      <c r="G33" s="155">
        <f t="shared" si="2"/>
        <v>1</v>
      </c>
      <c r="H33" s="58" t="s">
        <v>17</v>
      </c>
      <c r="I33" s="131">
        <f t="shared" si="3"/>
        <v>2</v>
      </c>
      <c r="J33" s="131"/>
      <c r="K33" s="132"/>
    </row>
  </sheetData>
  <sortState ref="B17:H33">
    <sortCondition ref="H17:H33"/>
  </sortState>
  <mergeCells count="17">
    <mergeCell ref="A1:K1"/>
    <mergeCell ref="A2:K2"/>
    <mergeCell ref="A3:A4"/>
    <mergeCell ref="B3:B4"/>
    <mergeCell ref="C3:C4"/>
    <mergeCell ref="D3:D4"/>
    <mergeCell ref="E3:E4"/>
    <mergeCell ref="H3:H4"/>
    <mergeCell ref="K15:K16"/>
    <mergeCell ref="K3:K4"/>
    <mergeCell ref="A14:K14"/>
    <mergeCell ref="A15:A16"/>
    <mergeCell ref="B15:B16"/>
    <mergeCell ref="C15:C16"/>
    <mergeCell ref="D15:D16"/>
    <mergeCell ref="E15:E16"/>
    <mergeCell ref="H15:H16"/>
  </mergeCells>
  <conditionalFormatting sqref="H17 H20:H33">
    <cfRule type="cellIs" dxfId="435" priority="61" stopIfTrue="1" operator="equal">
      <formula>"Dropped"</formula>
    </cfRule>
    <cfRule type="cellIs" dxfId="434" priority="62" stopIfTrue="1" operator="equal">
      <formula>"Left"</formula>
    </cfRule>
    <cfRule type="cellIs" dxfId="433" priority="63" stopIfTrue="1" operator="equal">
      <formula>"Incomplete"</formula>
    </cfRule>
    <cfRule type="cellIs" dxfId="432" priority="64" stopIfTrue="1" operator="equal">
      <formula>"Complete"</formula>
    </cfRule>
  </conditionalFormatting>
  <conditionalFormatting sqref="H5:H9 H11">
    <cfRule type="cellIs" dxfId="431" priority="49" stopIfTrue="1" operator="equal">
      <formula>"Dropped"</formula>
    </cfRule>
    <cfRule type="cellIs" dxfId="430" priority="50" stopIfTrue="1" operator="equal">
      <formula>"Left"</formula>
    </cfRule>
    <cfRule type="cellIs" dxfId="429" priority="51" stopIfTrue="1" operator="equal">
      <formula>"Incomplete"</formula>
    </cfRule>
    <cfRule type="cellIs" dxfId="428" priority="52" stopIfTrue="1" operator="equal">
      <formula>"Complete"</formula>
    </cfRule>
  </conditionalFormatting>
  <conditionalFormatting sqref="H19">
    <cfRule type="cellIs" dxfId="427" priority="41" stopIfTrue="1" operator="equal">
      <formula>"Dropped"</formula>
    </cfRule>
    <cfRule type="cellIs" dxfId="426" priority="42" stopIfTrue="1" operator="equal">
      <formula>"Left"</formula>
    </cfRule>
    <cfRule type="cellIs" dxfId="425" priority="43" stopIfTrue="1" operator="equal">
      <formula>"Incomplete"</formula>
    </cfRule>
    <cfRule type="cellIs" dxfId="424" priority="44" stopIfTrue="1" operator="equal">
      <formula>"Complete"</formula>
    </cfRule>
  </conditionalFormatting>
  <conditionalFormatting sqref="H10">
    <cfRule type="cellIs" dxfId="423" priority="23" stopIfTrue="1" operator="equal">
      <formula>"Dropped"</formula>
    </cfRule>
    <cfRule type="cellIs" dxfId="422" priority="24" stopIfTrue="1" operator="equal">
      <formula>"Left"</formula>
    </cfRule>
    <cfRule type="cellIs" dxfId="421" priority="25" stopIfTrue="1" operator="equal">
      <formula>"Incomplete"</formula>
    </cfRule>
    <cfRule type="cellIs" dxfId="420" priority="26" stopIfTrue="1" operator="equal">
      <formula>"Complete"</formula>
    </cfRule>
  </conditionalFormatting>
  <conditionalFormatting sqref="H18">
    <cfRule type="cellIs" dxfId="419" priority="5" stopIfTrue="1" operator="equal">
      <formula>"Dropped"</formula>
    </cfRule>
    <cfRule type="cellIs" dxfId="418" priority="6" stopIfTrue="1" operator="equal">
      <formula>"Left"</formula>
    </cfRule>
    <cfRule type="cellIs" dxfId="417" priority="7" stopIfTrue="1" operator="equal">
      <formula>"Incomplete"</formula>
    </cfRule>
    <cfRule type="cellIs" dxfId="416" priority="8" stopIfTrue="1" operator="equal">
      <formula>"Complete"</formula>
    </cfRule>
  </conditionalFormatting>
  <pageMargins left="0.7" right="0.7" top="0.75" bottom="0.75" header="0.3" footer="0.3"/>
  <pageSetup paperSize="9" fitToWidth="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101"/>
  <sheetViews>
    <sheetView workbookViewId="0">
      <selection activeCell="B100" sqref="B100"/>
    </sheetView>
  </sheetViews>
  <sheetFormatPr defaultRowHeight="15.75" x14ac:dyDescent="0.25"/>
  <cols>
    <col min="1" max="1" width="5.5703125" style="95" customWidth="1"/>
    <col min="2" max="2" width="14.7109375" style="92" bestFit="1" customWidth="1"/>
    <col min="3" max="3" width="8.7109375" style="93" customWidth="1"/>
    <col min="4" max="4" width="32.7109375" style="83" customWidth="1"/>
    <col min="5" max="5" width="30.7109375" style="94" hidden="1" customWidth="1"/>
    <col min="6" max="6" width="6.28515625" style="95" hidden="1" customWidth="1"/>
    <col min="7" max="7" width="2" style="82" hidden="1" customWidth="1"/>
    <col min="8" max="8" width="12.140625" style="95" bestFit="1" customWidth="1"/>
    <col min="9" max="9" width="2.28515625" style="95" hidden="1" customWidth="1"/>
    <col min="10" max="10" width="6.85546875" style="82" hidden="1" customWidth="1"/>
    <col min="11" max="11" width="17.5703125" style="82" hidden="1" customWidth="1"/>
    <col min="12" max="12" width="14.5703125" style="95" customWidth="1"/>
    <col min="13" max="13" width="11" style="82" hidden="1" customWidth="1"/>
    <col min="14" max="16384" width="9.140625" style="82"/>
  </cols>
  <sheetData>
    <row r="1" spans="1:12" ht="24.75" x14ac:dyDescent="0.5">
      <c r="A1" s="290" t="s">
        <v>9451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</row>
    <row r="2" spans="1:12" ht="32.25" thickBot="1" x14ac:dyDescent="0.65">
      <c r="A2" s="289" t="s">
        <v>31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</row>
    <row r="3" spans="1:12" ht="32.25" thickBot="1" x14ac:dyDescent="0.25">
      <c r="A3" s="100" t="s">
        <v>9333</v>
      </c>
      <c r="B3" s="101" t="s">
        <v>9334</v>
      </c>
      <c r="C3" s="102" t="s">
        <v>9452</v>
      </c>
      <c r="D3" s="103" t="s">
        <v>9336</v>
      </c>
      <c r="E3" s="104" t="s">
        <v>9337</v>
      </c>
      <c r="F3" s="105" t="s">
        <v>9338</v>
      </c>
      <c r="G3" s="105"/>
      <c r="H3" s="106" t="s">
        <v>9339</v>
      </c>
      <c r="I3" s="106"/>
      <c r="J3" s="107" t="s">
        <v>9340</v>
      </c>
      <c r="K3" s="108"/>
      <c r="L3" s="109" t="s">
        <v>9341</v>
      </c>
    </row>
    <row r="4" spans="1:12" ht="12.75" x14ac:dyDescent="0.2">
      <c r="A4" s="84">
        <v>1</v>
      </c>
      <c r="B4" s="237" t="s">
        <v>11113</v>
      </c>
      <c r="C4" s="238">
        <v>79806</v>
      </c>
      <c r="D4" s="239" t="s">
        <v>8752</v>
      </c>
      <c r="E4" s="237" t="s">
        <v>8025</v>
      </c>
      <c r="F4" s="240" t="s">
        <v>9347</v>
      </c>
      <c r="G4" s="88">
        <f t="shared" ref="G4:G16" si="0">+IF(F4="M",1,IF(F4="f",2,IF(F4="Civ",3,"Error")))</f>
        <v>1</v>
      </c>
      <c r="H4" s="88" t="s">
        <v>9331</v>
      </c>
      <c r="I4" s="74">
        <f t="shared" ref="I4:I16" si="1">+IF(H4="Incomplete",5,IF(H4="Complete",1,IF(H4="Incomplete",2,IF(H4="Left",3,IF(H4="Dropped",4,"Error")))))</f>
        <v>1</v>
      </c>
      <c r="J4" s="74" t="e">
        <f>+IF(#REF!="Issued",1,IF(#REF!="Not Issued",2,"Nil"))</f>
        <v>#REF!</v>
      </c>
      <c r="K4" s="74" t="s">
        <v>10622</v>
      </c>
      <c r="L4" s="74"/>
    </row>
    <row r="5" spans="1:12" ht="12.75" x14ac:dyDescent="0.2">
      <c r="A5" s="84">
        <v>2</v>
      </c>
      <c r="B5" s="237" t="s">
        <v>11114</v>
      </c>
      <c r="C5" s="238">
        <v>79807</v>
      </c>
      <c r="D5" s="239" t="s">
        <v>11115</v>
      </c>
      <c r="E5" s="237" t="s">
        <v>11116</v>
      </c>
      <c r="F5" s="240" t="s">
        <v>9358</v>
      </c>
      <c r="G5" s="88">
        <f t="shared" si="0"/>
        <v>2</v>
      </c>
      <c r="H5" s="88" t="s">
        <v>9331</v>
      </c>
      <c r="I5" s="74">
        <f t="shared" si="1"/>
        <v>1</v>
      </c>
      <c r="J5" s="74" t="e">
        <f>+IF(#REF!="Issued",1,IF(#REF!="Not Issued",2,"Nil"))</f>
        <v>#REF!</v>
      </c>
      <c r="K5" s="74" t="s">
        <v>10037</v>
      </c>
      <c r="L5" s="74"/>
    </row>
    <row r="6" spans="1:12" ht="12.75" x14ac:dyDescent="0.2">
      <c r="A6" s="84">
        <f t="shared" ref="A6:A16" si="2">+A5+1</f>
        <v>3</v>
      </c>
      <c r="B6" s="237" t="s">
        <v>11118</v>
      </c>
      <c r="C6" s="238">
        <v>79941</v>
      </c>
      <c r="D6" s="239" t="s">
        <v>11119</v>
      </c>
      <c r="E6" s="237" t="s">
        <v>1859</v>
      </c>
      <c r="F6" s="240" t="s">
        <v>9358</v>
      </c>
      <c r="G6" s="88">
        <f t="shared" si="0"/>
        <v>2</v>
      </c>
      <c r="H6" s="88" t="s">
        <v>9331</v>
      </c>
      <c r="I6" s="74">
        <f t="shared" si="1"/>
        <v>1</v>
      </c>
      <c r="J6" s="74" t="e">
        <f>+IF(#REF!="Issued",1,IF(#REF!="Not Issued",2,"Nil"))</f>
        <v>#REF!</v>
      </c>
      <c r="K6" s="74" t="s">
        <v>10629</v>
      </c>
      <c r="L6" s="74"/>
    </row>
    <row r="7" spans="1:12" ht="12.75" x14ac:dyDescent="0.2">
      <c r="A7" s="84">
        <f t="shared" si="2"/>
        <v>4</v>
      </c>
      <c r="B7" s="237" t="s">
        <v>11120</v>
      </c>
      <c r="C7" s="238">
        <v>79808</v>
      </c>
      <c r="D7" s="239" t="s">
        <v>11121</v>
      </c>
      <c r="E7" s="237" t="s">
        <v>11122</v>
      </c>
      <c r="F7" s="240" t="s">
        <v>9358</v>
      </c>
      <c r="G7" s="88">
        <f t="shared" si="0"/>
        <v>2</v>
      </c>
      <c r="H7" s="88" t="s">
        <v>9331</v>
      </c>
      <c r="I7" s="74">
        <f t="shared" si="1"/>
        <v>1</v>
      </c>
      <c r="J7" s="74" t="e">
        <f>+IF(#REF!="Issued",1,IF(#REF!="Not Issued",2,"Nil"))</f>
        <v>#REF!</v>
      </c>
      <c r="K7" s="74" t="s">
        <v>10632</v>
      </c>
      <c r="L7" s="74"/>
    </row>
    <row r="8" spans="1:12" ht="12.75" x14ac:dyDescent="0.2">
      <c r="A8" s="84">
        <f t="shared" si="2"/>
        <v>5</v>
      </c>
      <c r="B8" s="237" t="s">
        <v>11126</v>
      </c>
      <c r="C8" s="238">
        <v>79810</v>
      </c>
      <c r="D8" s="239" t="s">
        <v>11127</v>
      </c>
      <c r="E8" s="237" t="s">
        <v>11128</v>
      </c>
      <c r="F8" s="240" t="s">
        <v>9358</v>
      </c>
      <c r="G8" s="88">
        <f t="shared" si="0"/>
        <v>2</v>
      </c>
      <c r="H8" s="88" t="s">
        <v>9331</v>
      </c>
      <c r="I8" s="74">
        <f t="shared" si="1"/>
        <v>1</v>
      </c>
      <c r="J8" s="74" t="e">
        <f>+IF(#REF!="Issued",1,IF(#REF!="Not Issued",2,"Nil"))</f>
        <v>#REF!</v>
      </c>
      <c r="K8" s="74" t="s">
        <v>10636</v>
      </c>
      <c r="L8" s="74"/>
    </row>
    <row r="9" spans="1:12" ht="12.75" x14ac:dyDescent="0.2">
      <c r="A9" s="84">
        <f t="shared" si="2"/>
        <v>6</v>
      </c>
      <c r="B9" s="237" t="s">
        <v>11129</v>
      </c>
      <c r="C9" s="238">
        <v>79942</v>
      </c>
      <c r="D9" s="239" t="s">
        <v>11130</v>
      </c>
      <c r="E9" s="237" t="s">
        <v>11131</v>
      </c>
      <c r="F9" s="240" t="s">
        <v>9358</v>
      </c>
      <c r="G9" s="88">
        <f t="shared" si="0"/>
        <v>2</v>
      </c>
      <c r="H9" s="88" t="s">
        <v>9331</v>
      </c>
      <c r="I9" s="74">
        <f t="shared" si="1"/>
        <v>1</v>
      </c>
      <c r="J9" s="74" t="e">
        <f>+IF(#REF!="Issued",1,IF(#REF!="Not Issued",2,"Nil"))</f>
        <v>#REF!</v>
      </c>
      <c r="K9" s="74" t="s">
        <v>10734</v>
      </c>
      <c r="L9" s="74"/>
    </row>
    <row r="10" spans="1:12" ht="12.75" x14ac:dyDescent="0.2">
      <c r="A10" s="84">
        <f t="shared" si="2"/>
        <v>7</v>
      </c>
      <c r="B10" s="237" t="s">
        <v>11134</v>
      </c>
      <c r="C10" s="238">
        <v>79812</v>
      </c>
      <c r="D10" s="239" t="s">
        <v>11135</v>
      </c>
      <c r="E10" s="237" t="s">
        <v>11136</v>
      </c>
      <c r="F10" s="240" t="s">
        <v>9347</v>
      </c>
      <c r="G10" s="88">
        <f t="shared" si="0"/>
        <v>1</v>
      </c>
      <c r="H10" s="88" t="s">
        <v>9331</v>
      </c>
      <c r="I10" s="74">
        <f t="shared" si="1"/>
        <v>1</v>
      </c>
      <c r="J10" s="74" t="e">
        <f>+IF(#REF!="Issued",1,IF(#REF!="Not Issued",2,"Nil"))</f>
        <v>#REF!</v>
      </c>
      <c r="K10" s="74" t="s">
        <v>10639</v>
      </c>
      <c r="L10" s="74"/>
    </row>
    <row r="11" spans="1:12" ht="12.75" x14ac:dyDescent="0.2">
      <c r="A11" s="84">
        <f t="shared" si="2"/>
        <v>8</v>
      </c>
      <c r="B11" s="241" t="s">
        <v>11112</v>
      </c>
      <c r="C11" s="238">
        <v>79326</v>
      </c>
      <c r="D11" s="239" t="s">
        <v>10846</v>
      </c>
      <c r="E11" s="237" t="s">
        <v>10847</v>
      </c>
      <c r="F11" s="240" t="s">
        <v>9358</v>
      </c>
      <c r="G11" s="88">
        <f t="shared" si="0"/>
        <v>2</v>
      </c>
      <c r="H11" s="88" t="s">
        <v>17</v>
      </c>
      <c r="I11" s="74">
        <f t="shared" si="1"/>
        <v>5</v>
      </c>
      <c r="J11" s="74" t="e">
        <f>+IF(#REF!="Issued",1,IF(#REF!="Not Issued",2,"Nil"))</f>
        <v>#REF!</v>
      </c>
      <c r="K11" s="74" t="s">
        <v>10643</v>
      </c>
      <c r="L11" s="74"/>
    </row>
    <row r="12" spans="1:12" ht="12.75" x14ac:dyDescent="0.2">
      <c r="A12" s="84">
        <f t="shared" si="2"/>
        <v>9</v>
      </c>
      <c r="B12" s="241" t="s">
        <v>11117</v>
      </c>
      <c r="C12" s="238">
        <v>79327</v>
      </c>
      <c r="D12" s="239" t="s">
        <v>11057</v>
      </c>
      <c r="E12" s="237" t="s">
        <v>10033</v>
      </c>
      <c r="F12" s="240" t="s">
        <v>9358</v>
      </c>
      <c r="G12" s="88">
        <f t="shared" si="0"/>
        <v>2</v>
      </c>
      <c r="H12" s="88" t="s">
        <v>17</v>
      </c>
      <c r="I12" s="74">
        <f t="shared" si="1"/>
        <v>5</v>
      </c>
      <c r="J12" s="74" t="e">
        <f>+IF(#REF!="Issued",1,IF(#REF!="Not Issued",2,"Nil"))</f>
        <v>#REF!</v>
      </c>
      <c r="K12" s="74" t="s">
        <v>10647</v>
      </c>
      <c r="L12" s="74"/>
    </row>
    <row r="13" spans="1:12" ht="12.75" x14ac:dyDescent="0.2">
      <c r="A13" s="84">
        <f t="shared" si="2"/>
        <v>10</v>
      </c>
      <c r="B13" s="241" t="s">
        <v>11137</v>
      </c>
      <c r="C13" s="238">
        <v>79927</v>
      </c>
      <c r="D13" s="239" t="s">
        <v>11138</v>
      </c>
      <c r="E13" s="237" t="s">
        <v>11139</v>
      </c>
      <c r="F13" s="240" t="s">
        <v>9347</v>
      </c>
      <c r="G13" s="88">
        <f t="shared" si="0"/>
        <v>1</v>
      </c>
      <c r="H13" s="88" t="s">
        <v>17</v>
      </c>
      <c r="I13" s="74">
        <f t="shared" si="1"/>
        <v>5</v>
      </c>
      <c r="J13" s="74" t="e">
        <f>+IF(#REF!="Issued",1,IF(#REF!="Not Issued",2,"Nil"))</f>
        <v>#REF!</v>
      </c>
      <c r="K13" s="74" t="s">
        <v>10650</v>
      </c>
      <c r="L13" s="74"/>
    </row>
    <row r="14" spans="1:12" ht="12.75" x14ac:dyDescent="0.2">
      <c r="A14" s="84">
        <f t="shared" si="2"/>
        <v>11</v>
      </c>
      <c r="B14" s="237" t="s">
        <v>11140</v>
      </c>
      <c r="C14" s="238">
        <v>79813</v>
      </c>
      <c r="D14" s="239" t="s">
        <v>11141</v>
      </c>
      <c r="E14" s="237" t="s">
        <v>1965</v>
      </c>
      <c r="F14" s="240" t="s">
        <v>9358</v>
      </c>
      <c r="G14" s="88">
        <f t="shared" si="0"/>
        <v>2</v>
      </c>
      <c r="H14" s="88" t="s">
        <v>17</v>
      </c>
      <c r="I14" s="74">
        <f t="shared" si="1"/>
        <v>5</v>
      </c>
      <c r="J14" s="74" t="e">
        <f>+IF(#REF!="Issued",1,IF(#REF!="Not Issued",2,"Nil"))</f>
        <v>#REF!</v>
      </c>
      <c r="K14" s="74" t="s">
        <v>10654</v>
      </c>
      <c r="L14" s="74"/>
    </row>
    <row r="15" spans="1:12" ht="12.75" x14ac:dyDescent="0.2">
      <c r="A15" s="84">
        <f t="shared" si="2"/>
        <v>12</v>
      </c>
      <c r="B15" s="241" t="s">
        <v>11123</v>
      </c>
      <c r="C15" s="238">
        <v>79809</v>
      </c>
      <c r="D15" s="239" t="s">
        <v>6697</v>
      </c>
      <c r="E15" s="237" t="s">
        <v>11124</v>
      </c>
      <c r="F15" s="240" t="s">
        <v>9358</v>
      </c>
      <c r="G15" s="88">
        <f t="shared" si="0"/>
        <v>2</v>
      </c>
      <c r="H15" s="88" t="s">
        <v>11125</v>
      </c>
      <c r="I15" s="74">
        <f t="shared" si="1"/>
        <v>3</v>
      </c>
      <c r="J15" s="74" t="e">
        <f>+IF(#REF!="Issued",1,IF(#REF!="Not Issued",2,"Nil"))</f>
        <v>#REF!</v>
      </c>
      <c r="K15" s="74" t="s">
        <v>10658</v>
      </c>
      <c r="L15" s="74"/>
    </row>
    <row r="16" spans="1:12" ht="12.75" x14ac:dyDescent="0.2">
      <c r="A16" s="84">
        <f t="shared" si="2"/>
        <v>13</v>
      </c>
      <c r="B16" s="241" t="s">
        <v>11132</v>
      </c>
      <c r="C16" s="238">
        <v>79811</v>
      </c>
      <c r="D16" s="239" t="s">
        <v>6432</v>
      </c>
      <c r="E16" s="237" t="s">
        <v>11133</v>
      </c>
      <c r="F16" s="240" t="s">
        <v>9358</v>
      </c>
      <c r="G16" s="88">
        <f t="shared" si="0"/>
        <v>2</v>
      </c>
      <c r="H16" s="88" t="s">
        <v>11087</v>
      </c>
      <c r="I16" s="74">
        <f t="shared" si="1"/>
        <v>3</v>
      </c>
      <c r="J16" s="74" t="e">
        <f>+IF(#REF!="Issued",1,IF(#REF!="Not Issued",2,"Nil"))</f>
        <v>#REF!</v>
      </c>
      <c r="K16" s="74" t="s">
        <v>10661</v>
      </c>
      <c r="L16" s="74"/>
    </row>
    <row r="17" spans="1:13" x14ac:dyDescent="0.25">
      <c r="E17" s="163"/>
    </row>
    <row r="18" spans="1:13" ht="32.25" thickBot="1" x14ac:dyDescent="0.65">
      <c r="A18" s="289" t="s">
        <v>30</v>
      </c>
      <c r="B18" s="289"/>
      <c r="C18" s="289"/>
      <c r="D18" s="289"/>
      <c r="E18" s="289"/>
      <c r="F18" s="289"/>
      <c r="G18" s="289"/>
      <c r="H18" s="289"/>
      <c r="I18" s="289"/>
      <c r="J18" s="289"/>
      <c r="K18" s="289"/>
      <c r="L18" s="289"/>
    </row>
    <row r="19" spans="1:13" s="166" customFormat="1" ht="32.25" thickBot="1" x14ac:dyDescent="0.3">
      <c r="A19" s="100" t="s">
        <v>9333</v>
      </c>
      <c r="B19" s="101" t="s">
        <v>9334</v>
      </c>
      <c r="C19" s="102" t="s">
        <v>9452</v>
      </c>
      <c r="D19" s="103" t="s">
        <v>9336</v>
      </c>
      <c r="E19" s="104" t="s">
        <v>9337</v>
      </c>
      <c r="F19" s="105" t="s">
        <v>9338</v>
      </c>
      <c r="G19" s="105"/>
      <c r="H19" s="106" t="s">
        <v>9339</v>
      </c>
      <c r="I19" s="106"/>
      <c r="J19" s="107" t="s">
        <v>9340</v>
      </c>
      <c r="K19" s="108"/>
      <c r="L19" s="109" t="s">
        <v>9341</v>
      </c>
    </row>
    <row r="20" spans="1:13" ht="15.75" customHeight="1" x14ac:dyDescent="0.2">
      <c r="A20" s="84">
        <v>1</v>
      </c>
      <c r="B20" s="237" t="s">
        <v>11146</v>
      </c>
      <c r="C20" s="238">
        <v>79278</v>
      </c>
      <c r="D20" s="239" t="s">
        <v>7999</v>
      </c>
      <c r="E20" s="237" t="s">
        <v>978</v>
      </c>
      <c r="F20" s="240" t="s">
        <v>9358</v>
      </c>
      <c r="G20" s="88">
        <f t="shared" ref="G20:G55" si="3">+IF(F20="M",1,IF(F20="f",2,IF(F20="Civ",3,"Error")))</f>
        <v>2</v>
      </c>
      <c r="H20" s="88" t="s">
        <v>9331</v>
      </c>
      <c r="I20" s="74">
        <f t="shared" ref="I20:I55" si="4">+IF(H20="Incomplete",5,IF(H20="Complete",1,IF(H20="Incomplete",2,IF(H20="Left",3,IF(H20="Dropped",4,"Error")))))</f>
        <v>1</v>
      </c>
      <c r="J20" s="74" t="e">
        <f>+IF(#REF!="Issued",1,IF(#REF!="Not Issued",2,"Nil"))</f>
        <v>#REF!</v>
      </c>
      <c r="K20" s="74" t="s">
        <v>10622</v>
      </c>
      <c r="L20" s="74"/>
      <c r="M20" s="112" t="s">
        <v>11145</v>
      </c>
    </row>
    <row r="21" spans="1:13" ht="15.75" customHeight="1" x14ac:dyDescent="0.2">
      <c r="A21" s="84">
        <v>2</v>
      </c>
      <c r="B21" s="237" t="s">
        <v>11147</v>
      </c>
      <c r="C21" s="238">
        <v>79780</v>
      </c>
      <c r="D21" s="239" t="s">
        <v>11148</v>
      </c>
      <c r="E21" s="237" t="s">
        <v>10004</v>
      </c>
      <c r="F21" s="240" t="s">
        <v>9358</v>
      </c>
      <c r="G21" s="88">
        <f t="shared" si="3"/>
        <v>2</v>
      </c>
      <c r="H21" s="88" t="s">
        <v>9331</v>
      </c>
      <c r="I21" s="74">
        <f t="shared" si="4"/>
        <v>1</v>
      </c>
      <c r="J21" s="74" t="e">
        <f>+IF(#REF!="Issued",1,IF(#REF!="Not Issued",2,"Nil"))</f>
        <v>#REF!</v>
      </c>
      <c r="K21" s="74" t="s">
        <v>10134</v>
      </c>
      <c r="L21" s="74"/>
      <c r="M21" s="112" t="s">
        <v>10135</v>
      </c>
    </row>
    <row r="22" spans="1:13" ht="15.75" customHeight="1" x14ac:dyDescent="0.2">
      <c r="A22" s="84">
        <f t="shared" ref="A22:A55" si="5">+A21+1</f>
        <v>3</v>
      </c>
      <c r="B22" s="237" t="s">
        <v>11152</v>
      </c>
      <c r="C22" s="238">
        <v>79279</v>
      </c>
      <c r="D22" s="239" t="s">
        <v>11153</v>
      </c>
      <c r="E22" s="237" t="s">
        <v>9504</v>
      </c>
      <c r="F22" s="240" t="s">
        <v>9347</v>
      </c>
      <c r="G22" s="88">
        <f t="shared" si="3"/>
        <v>1</v>
      </c>
      <c r="H22" s="88" t="s">
        <v>9331</v>
      </c>
      <c r="I22" s="74">
        <f t="shared" si="4"/>
        <v>1</v>
      </c>
      <c r="J22" s="74" t="e">
        <f>+IF(#REF!="Issued",1,IF(#REF!="Not Issued",2,"Nil"))</f>
        <v>#REF!</v>
      </c>
      <c r="K22" s="74" t="s">
        <v>10037</v>
      </c>
      <c r="L22" s="74"/>
      <c r="M22" s="112" t="s">
        <v>10140</v>
      </c>
    </row>
    <row r="23" spans="1:13" ht="15.75" customHeight="1" x14ac:dyDescent="0.2">
      <c r="A23" s="84">
        <f t="shared" si="5"/>
        <v>4</v>
      </c>
      <c r="B23" s="237" t="s">
        <v>11154</v>
      </c>
      <c r="C23" s="238">
        <v>79077</v>
      </c>
      <c r="D23" s="239" t="s">
        <v>11155</v>
      </c>
      <c r="E23" s="237" t="s">
        <v>9050</v>
      </c>
      <c r="F23" s="240" t="s">
        <v>9347</v>
      </c>
      <c r="G23" s="88">
        <f t="shared" si="3"/>
        <v>1</v>
      </c>
      <c r="H23" s="88" t="s">
        <v>9331</v>
      </c>
      <c r="I23" s="74">
        <f t="shared" si="4"/>
        <v>1</v>
      </c>
      <c r="J23" s="74" t="e">
        <f>+IF(#REF!="Issued",1,IF(#REF!="Not Issued",2,"Nil"))</f>
        <v>#REF!</v>
      </c>
      <c r="K23" s="74" t="s">
        <v>10629</v>
      </c>
      <c r="L23" s="74"/>
      <c r="M23" s="112" t="s">
        <v>10145</v>
      </c>
    </row>
    <row r="24" spans="1:13" ht="15.75" customHeight="1" x14ac:dyDescent="0.2">
      <c r="A24" s="84">
        <f t="shared" si="5"/>
        <v>5</v>
      </c>
      <c r="B24" s="237" t="s">
        <v>11156</v>
      </c>
      <c r="C24" s="238">
        <v>79781</v>
      </c>
      <c r="D24" s="239" t="s">
        <v>11157</v>
      </c>
      <c r="E24" s="237" t="s">
        <v>11158</v>
      </c>
      <c r="F24" s="240" t="s">
        <v>9358</v>
      </c>
      <c r="G24" s="88">
        <f t="shared" si="3"/>
        <v>2</v>
      </c>
      <c r="H24" s="88" t="s">
        <v>9331</v>
      </c>
      <c r="I24" s="74">
        <f t="shared" si="4"/>
        <v>1</v>
      </c>
      <c r="J24" s="74" t="e">
        <f>+IF(#REF!="Issued",1,IF(#REF!="Not Issued",2,"Nil"))</f>
        <v>#REF!</v>
      </c>
      <c r="K24" s="74" t="s">
        <v>10724</v>
      </c>
      <c r="L24" s="74"/>
      <c r="M24" s="112" t="s">
        <v>10149</v>
      </c>
    </row>
    <row r="25" spans="1:13" ht="15.75" customHeight="1" x14ac:dyDescent="0.2">
      <c r="A25" s="84">
        <f t="shared" si="5"/>
        <v>6</v>
      </c>
      <c r="B25" s="237" t="s">
        <v>11159</v>
      </c>
      <c r="C25" s="238">
        <v>79782</v>
      </c>
      <c r="D25" s="239" t="s">
        <v>11160</v>
      </c>
      <c r="E25" s="237" t="s">
        <v>11161</v>
      </c>
      <c r="F25" s="240" t="s">
        <v>9358</v>
      </c>
      <c r="G25" s="88">
        <f t="shared" si="3"/>
        <v>2</v>
      </c>
      <c r="H25" s="88" t="s">
        <v>9331</v>
      </c>
      <c r="I25" s="74">
        <f t="shared" si="4"/>
        <v>1</v>
      </c>
      <c r="J25" s="74" t="e">
        <f>+IF(#REF!="Issued",1,IF(#REF!="Not Issued",2,"Nil"))</f>
        <v>#REF!</v>
      </c>
      <c r="K25" s="74" t="s">
        <v>10632</v>
      </c>
      <c r="L25" s="74"/>
      <c r="M25" s="112" t="s">
        <v>10154</v>
      </c>
    </row>
    <row r="26" spans="1:13" ht="15.75" customHeight="1" x14ac:dyDescent="0.2">
      <c r="A26" s="84">
        <f t="shared" si="5"/>
        <v>7</v>
      </c>
      <c r="B26" s="237" t="s">
        <v>11162</v>
      </c>
      <c r="C26" s="238">
        <v>79783</v>
      </c>
      <c r="D26" s="239" t="s">
        <v>11163</v>
      </c>
      <c r="E26" s="237" t="s">
        <v>9219</v>
      </c>
      <c r="F26" s="240" t="s">
        <v>9358</v>
      </c>
      <c r="G26" s="88">
        <f t="shared" si="3"/>
        <v>2</v>
      </c>
      <c r="H26" s="88" t="s">
        <v>9331</v>
      </c>
      <c r="I26" s="74">
        <f t="shared" si="4"/>
        <v>1</v>
      </c>
      <c r="J26" s="74" t="e">
        <f>+IF(#REF!="Issued",1,IF(#REF!="Not Issued",2,"Nil"))</f>
        <v>#REF!</v>
      </c>
      <c r="K26" s="74" t="s">
        <v>10636</v>
      </c>
      <c r="L26" s="74"/>
      <c r="M26" s="112" t="s">
        <v>10159</v>
      </c>
    </row>
    <row r="27" spans="1:13" ht="15.75" customHeight="1" x14ac:dyDescent="0.2">
      <c r="A27" s="84">
        <f t="shared" si="5"/>
        <v>8</v>
      </c>
      <c r="B27" s="237" t="s">
        <v>11164</v>
      </c>
      <c r="C27" s="238">
        <v>69783</v>
      </c>
      <c r="D27" s="239" t="s">
        <v>11165</v>
      </c>
      <c r="E27" s="237" t="s">
        <v>11166</v>
      </c>
      <c r="F27" s="240" t="s">
        <v>9358</v>
      </c>
      <c r="G27" s="88">
        <f t="shared" si="3"/>
        <v>2</v>
      </c>
      <c r="H27" s="88" t="s">
        <v>9331</v>
      </c>
      <c r="I27" s="74">
        <f t="shared" si="4"/>
        <v>1</v>
      </c>
      <c r="J27" s="74" t="e">
        <f>+IF(#REF!="Issued",1,IF(#REF!="Not Issued",2,"Nil"))</f>
        <v>#REF!</v>
      </c>
      <c r="K27" s="74" t="s">
        <v>10734</v>
      </c>
      <c r="L27" s="74"/>
      <c r="M27" s="112" t="s">
        <v>10164</v>
      </c>
    </row>
    <row r="28" spans="1:13" ht="15.75" customHeight="1" x14ac:dyDescent="0.2">
      <c r="A28" s="84">
        <f t="shared" si="5"/>
        <v>9</v>
      </c>
      <c r="B28" s="237" t="s">
        <v>11167</v>
      </c>
      <c r="C28" s="238">
        <v>79784</v>
      </c>
      <c r="D28" s="239" t="s">
        <v>11168</v>
      </c>
      <c r="E28" s="237" t="s">
        <v>11169</v>
      </c>
      <c r="F28" s="240" t="s">
        <v>9347</v>
      </c>
      <c r="G28" s="88">
        <f t="shared" si="3"/>
        <v>1</v>
      </c>
      <c r="H28" s="88" t="s">
        <v>9331</v>
      </c>
      <c r="I28" s="74">
        <f t="shared" si="4"/>
        <v>1</v>
      </c>
      <c r="J28" s="74" t="e">
        <f>+IF(#REF!="Issued",1,IF(#REF!="Not Issued",2,"Nil"))</f>
        <v>#REF!</v>
      </c>
      <c r="K28" s="74" t="s">
        <v>10639</v>
      </c>
      <c r="L28" s="74"/>
      <c r="M28" s="112" t="s">
        <v>10168</v>
      </c>
    </row>
    <row r="29" spans="1:13" ht="15.75" customHeight="1" x14ac:dyDescent="0.2">
      <c r="A29" s="84">
        <f t="shared" si="5"/>
        <v>10</v>
      </c>
      <c r="B29" s="237" t="s">
        <v>11170</v>
      </c>
      <c r="C29" s="238">
        <v>79923</v>
      </c>
      <c r="D29" s="239" t="s">
        <v>11171</v>
      </c>
      <c r="E29" s="237" t="s">
        <v>11172</v>
      </c>
      <c r="F29" s="240" t="s">
        <v>9358</v>
      </c>
      <c r="G29" s="88">
        <f t="shared" si="3"/>
        <v>2</v>
      </c>
      <c r="H29" s="88" t="s">
        <v>9331</v>
      </c>
      <c r="I29" s="74">
        <f t="shared" si="4"/>
        <v>1</v>
      </c>
      <c r="J29" s="74" t="e">
        <f>+IF(#REF!="Issued",1,IF(#REF!="Not Issued",2,"Nil"))</f>
        <v>#REF!</v>
      </c>
      <c r="K29" s="74" t="s">
        <v>10643</v>
      </c>
      <c r="L29" s="74"/>
      <c r="M29" s="112" t="s">
        <v>10173</v>
      </c>
    </row>
    <row r="30" spans="1:13" ht="15.75" customHeight="1" x14ac:dyDescent="0.2">
      <c r="A30" s="84">
        <f t="shared" si="5"/>
        <v>11</v>
      </c>
      <c r="B30" s="237" t="s">
        <v>11173</v>
      </c>
      <c r="C30" s="238">
        <v>79939</v>
      </c>
      <c r="D30" s="239" t="s">
        <v>11174</v>
      </c>
      <c r="E30" s="237" t="s">
        <v>11175</v>
      </c>
      <c r="F30" s="240" t="s">
        <v>9358</v>
      </c>
      <c r="G30" s="88">
        <f t="shared" si="3"/>
        <v>2</v>
      </c>
      <c r="H30" s="88" t="s">
        <v>9331</v>
      </c>
      <c r="I30" s="74">
        <f t="shared" si="4"/>
        <v>1</v>
      </c>
      <c r="J30" s="74" t="e">
        <f>+IF(#REF!="Issued",1,IF(#REF!="Not Issued",2,"Nil"))</f>
        <v>#REF!</v>
      </c>
      <c r="K30" s="74" t="s">
        <v>10647</v>
      </c>
      <c r="L30" s="74"/>
      <c r="M30" s="112" t="s">
        <v>10177</v>
      </c>
    </row>
    <row r="31" spans="1:13" ht="15.75" customHeight="1" x14ac:dyDescent="0.2">
      <c r="A31" s="84">
        <f t="shared" si="5"/>
        <v>12</v>
      </c>
      <c r="B31" s="237" t="s">
        <v>11176</v>
      </c>
      <c r="C31" s="238">
        <v>79785</v>
      </c>
      <c r="D31" s="239" t="s">
        <v>1670</v>
      </c>
      <c r="E31" s="237" t="s">
        <v>11177</v>
      </c>
      <c r="F31" s="240" t="s">
        <v>9347</v>
      </c>
      <c r="G31" s="88">
        <f t="shared" si="3"/>
        <v>1</v>
      </c>
      <c r="H31" s="88" t="s">
        <v>9331</v>
      </c>
      <c r="I31" s="74">
        <f t="shared" si="4"/>
        <v>1</v>
      </c>
      <c r="J31" s="74" t="e">
        <f>+IF(#REF!="Issued",1,IF(#REF!="Not Issued",2,"Nil"))</f>
        <v>#REF!</v>
      </c>
      <c r="K31" s="74" t="s">
        <v>10746</v>
      </c>
      <c r="L31" s="74"/>
      <c r="M31" s="112" t="s">
        <v>10182</v>
      </c>
    </row>
    <row r="32" spans="1:13" ht="15.75" customHeight="1" x14ac:dyDescent="0.2">
      <c r="A32" s="84">
        <f t="shared" si="5"/>
        <v>13</v>
      </c>
      <c r="B32" s="237" t="s">
        <v>11178</v>
      </c>
      <c r="C32" s="238">
        <v>79079</v>
      </c>
      <c r="D32" s="239" t="s">
        <v>11179</v>
      </c>
      <c r="E32" s="237" t="s">
        <v>11180</v>
      </c>
      <c r="F32" s="240" t="s">
        <v>9358</v>
      </c>
      <c r="G32" s="88">
        <f t="shared" si="3"/>
        <v>2</v>
      </c>
      <c r="H32" s="88" t="s">
        <v>9331</v>
      </c>
      <c r="I32" s="74">
        <f t="shared" si="4"/>
        <v>1</v>
      </c>
      <c r="J32" s="74" t="e">
        <f>+IF(#REF!="Issued",1,IF(#REF!="Not Issued",2,"Nil"))</f>
        <v>#REF!</v>
      </c>
      <c r="K32" s="74" t="s">
        <v>10650</v>
      </c>
      <c r="L32" s="74"/>
      <c r="M32" s="112" t="s">
        <v>10187</v>
      </c>
    </row>
    <row r="33" spans="1:13" ht="15.75" customHeight="1" x14ac:dyDescent="0.2">
      <c r="A33" s="84">
        <f t="shared" si="5"/>
        <v>14</v>
      </c>
      <c r="B33" s="237" t="s">
        <v>11181</v>
      </c>
      <c r="C33" s="238">
        <v>79080</v>
      </c>
      <c r="D33" s="239" t="s">
        <v>11182</v>
      </c>
      <c r="E33" s="237" t="s">
        <v>11183</v>
      </c>
      <c r="F33" s="240" t="s">
        <v>9358</v>
      </c>
      <c r="G33" s="88">
        <f t="shared" si="3"/>
        <v>2</v>
      </c>
      <c r="H33" s="88" t="s">
        <v>9331</v>
      </c>
      <c r="I33" s="74">
        <f t="shared" si="4"/>
        <v>1</v>
      </c>
      <c r="J33" s="74" t="e">
        <f>+IF(#REF!="Issued",1,IF(#REF!="Not Issued",2,"Nil"))</f>
        <v>#REF!</v>
      </c>
      <c r="K33" s="74" t="s">
        <v>10654</v>
      </c>
      <c r="L33" s="74"/>
      <c r="M33" s="112" t="s">
        <v>10192</v>
      </c>
    </row>
    <row r="34" spans="1:13" ht="15.75" customHeight="1" x14ac:dyDescent="0.2">
      <c r="A34" s="84">
        <f t="shared" si="5"/>
        <v>15</v>
      </c>
      <c r="B34" s="237" t="s">
        <v>11184</v>
      </c>
      <c r="C34" s="238">
        <v>79786</v>
      </c>
      <c r="D34" s="239" t="s">
        <v>11185</v>
      </c>
      <c r="E34" s="237" t="s">
        <v>11186</v>
      </c>
      <c r="F34" s="240" t="s">
        <v>9358</v>
      </c>
      <c r="G34" s="88">
        <f t="shared" si="3"/>
        <v>2</v>
      </c>
      <c r="H34" s="88" t="s">
        <v>9331</v>
      </c>
      <c r="I34" s="74">
        <f t="shared" si="4"/>
        <v>1</v>
      </c>
      <c r="J34" s="74" t="e">
        <f>+IF(#REF!="Issued",1,IF(#REF!="Not Issued",2,"Nil"))</f>
        <v>#REF!</v>
      </c>
      <c r="K34" s="74" t="s">
        <v>10754</v>
      </c>
      <c r="L34" s="74"/>
      <c r="M34" s="112" t="s">
        <v>10196</v>
      </c>
    </row>
    <row r="35" spans="1:13" ht="15.75" customHeight="1" x14ac:dyDescent="0.2">
      <c r="A35" s="84">
        <f t="shared" si="5"/>
        <v>16</v>
      </c>
      <c r="B35" s="237" t="s">
        <v>11187</v>
      </c>
      <c r="C35" s="238">
        <v>79081</v>
      </c>
      <c r="D35" s="239" t="s">
        <v>11188</v>
      </c>
      <c r="E35" s="237" t="s">
        <v>11189</v>
      </c>
      <c r="F35" s="240" t="s">
        <v>9347</v>
      </c>
      <c r="G35" s="88">
        <f t="shared" si="3"/>
        <v>1</v>
      </c>
      <c r="H35" s="88" t="s">
        <v>9331</v>
      </c>
      <c r="I35" s="74">
        <f t="shared" si="4"/>
        <v>1</v>
      </c>
      <c r="J35" s="74" t="e">
        <f>+IF(#REF!="Issued",1,IF(#REF!="Not Issued",2,"Nil"))</f>
        <v>#REF!</v>
      </c>
      <c r="K35" s="74" t="s">
        <v>10758</v>
      </c>
      <c r="L35" s="74"/>
      <c r="M35" s="112" t="s">
        <v>10200</v>
      </c>
    </row>
    <row r="36" spans="1:13" ht="15.75" customHeight="1" x14ac:dyDescent="0.2">
      <c r="A36" s="84">
        <f t="shared" si="5"/>
        <v>17</v>
      </c>
      <c r="B36" s="237" t="s">
        <v>11190</v>
      </c>
      <c r="C36" s="238">
        <v>79280</v>
      </c>
      <c r="D36" s="239" t="s">
        <v>11191</v>
      </c>
      <c r="E36" s="237" t="s">
        <v>10614</v>
      </c>
      <c r="F36" s="240" t="s">
        <v>9347</v>
      </c>
      <c r="G36" s="88">
        <f t="shared" si="3"/>
        <v>1</v>
      </c>
      <c r="H36" s="88" t="s">
        <v>9331</v>
      </c>
      <c r="I36" s="74">
        <f t="shared" si="4"/>
        <v>1</v>
      </c>
      <c r="J36" s="74" t="e">
        <f>+IF(#REF!="Issued",1,IF(#REF!="Not Issued",2,"Nil"))</f>
        <v>#REF!</v>
      </c>
      <c r="K36" s="74" t="s">
        <v>10762</v>
      </c>
      <c r="L36" s="74"/>
      <c r="M36" s="112" t="s">
        <v>10205</v>
      </c>
    </row>
    <row r="37" spans="1:13" ht="15.75" customHeight="1" x14ac:dyDescent="0.2">
      <c r="A37" s="84">
        <f t="shared" si="5"/>
        <v>18</v>
      </c>
      <c r="B37" s="237" t="s">
        <v>11192</v>
      </c>
      <c r="C37" s="238">
        <v>79082</v>
      </c>
      <c r="D37" s="239" t="s">
        <v>11193</v>
      </c>
      <c r="E37" s="237" t="s">
        <v>1577</v>
      </c>
      <c r="F37" s="240" t="s">
        <v>9358</v>
      </c>
      <c r="G37" s="88">
        <f t="shared" si="3"/>
        <v>2</v>
      </c>
      <c r="H37" s="88" t="s">
        <v>9331</v>
      </c>
      <c r="I37" s="74">
        <f t="shared" si="4"/>
        <v>1</v>
      </c>
      <c r="J37" s="74" t="e">
        <f>+IF(#REF!="Issued",1,IF(#REF!="Not Issued",2,"Nil"))</f>
        <v>#REF!</v>
      </c>
      <c r="K37" s="74" t="s">
        <v>10766</v>
      </c>
      <c r="L37" s="74"/>
      <c r="M37" s="112" t="s">
        <v>10210</v>
      </c>
    </row>
    <row r="38" spans="1:13" ht="15.75" customHeight="1" x14ac:dyDescent="0.2">
      <c r="A38" s="84">
        <f t="shared" si="5"/>
        <v>19</v>
      </c>
      <c r="B38" s="237" t="s">
        <v>11198</v>
      </c>
      <c r="C38" s="238">
        <v>79922</v>
      </c>
      <c r="D38" s="239" t="s">
        <v>11199</v>
      </c>
      <c r="E38" s="237" t="s">
        <v>11200</v>
      </c>
      <c r="F38" s="240" t="s">
        <v>9347</v>
      </c>
      <c r="G38" s="88">
        <f t="shared" si="3"/>
        <v>1</v>
      </c>
      <c r="H38" s="88" t="s">
        <v>9331</v>
      </c>
      <c r="I38" s="74">
        <f t="shared" si="4"/>
        <v>1</v>
      </c>
      <c r="J38" s="74" t="e">
        <f>+IF(#REF!="Issued",1,IF(#REF!="Not Issued",2,"Nil"))</f>
        <v>#REF!</v>
      </c>
      <c r="K38" s="74" t="s">
        <v>10770</v>
      </c>
      <c r="L38" s="74"/>
      <c r="M38" s="112" t="s">
        <v>10214</v>
      </c>
    </row>
    <row r="39" spans="1:13" ht="15.75" customHeight="1" x14ac:dyDescent="0.2">
      <c r="A39" s="84">
        <f t="shared" si="5"/>
        <v>20</v>
      </c>
      <c r="B39" s="237" t="s">
        <v>11207</v>
      </c>
      <c r="C39" s="238">
        <v>79788</v>
      </c>
      <c r="D39" s="239" t="s">
        <v>11208</v>
      </c>
      <c r="E39" s="237" t="s">
        <v>11209</v>
      </c>
      <c r="F39" s="240" t="s">
        <v>9358</v>
      </c>
      <c r="G39" s="88">
        <f t="shared" si="3"/>
        <v>2</v>
      </c>
      <c r="H39" s="88" t="s">
        <v>9331</v>
      </c>
      <c r="I39" s="74">
        <f t="shared" si="4"/>
        <v>1</v>
      </c>
      <c r="J39" s="74" t="e">
        <f>+IF(#REF!="Issued",1,IF(#REF!="Not Issued",2,"Nil"))</f>
        <v>#REF!</v>
      </c>
      <c r="K39" s="74" t="s">
        <v>10772</v>
      </c>
      <c r="L39" s="74"/>
      <c r="M39" s="112" t="s">
        <v>10219</v>
      </c>
    </row>
    <row r="40" spans="1:13" ht="15.75" customHeight="1" x14ac:dyDescent="0.2">
      <c r="A40" s="84">
        <f t="shared" si="5"/>
        <v>21</v>
      </c>
      <c r="B40" s="237" t="s">
        <v>11212</v>
      </c>
      <c r="C40" s="238">
        <v>79281</v>
      </c>
      <c r="D40" s="239" t="s">
        <v>11213</v>
      </c>
      <c r="E40" s="237" t="s">
        <v>11214</v>
      </c>
      <c r="F40" s="240" t="s">
        <v>9347</v>
      </c>
      <c r="G40" s="88">
        <f t="shared" si="3"/>
        <v>1</v>
      </c>
      <c r="H40" s="88" t="s">
        <v>9331</v>
      </c>
      <c r="I40" s="74">
        <f t="shared" si="4"/>
        <v>1</v>
      </c>
      <c r="J40" s="74" t="e">
        <f>+IF(#REF!="Issued",1,IF(#REF!="Not Issued",2,"Nil"))</f>
        <v>#REF!</v>
      </c>
      <c r="K40" s="74" t="s">
        <v>10775</v>
      </c>
      <c r="L40" s="74"/>
      <c r="M40" s="112" t="s">
        <v>10223</v>
      </c>
    </row>
    <row r="41" spans="1:13" ht="15.75" customHeight="1" x14ac:dyDescent="0.2">
      <c r="A41" s="84">
        <f t="shared" si="5"/>
        <v>22</v>
      </c>
      <c r="B41" s="237" t="s">
        <v>11216</v>
      </c>
      <c r="C41" s="238">
        <v>79282</v>
      </c>
      <c r="D41" s="239" t="s">
        <v>11217</v>
      </c>
      <c r="E41" s="237" t="s">
        <v>11218</v>
      </c>
      <c r="F41" s="240" t="s">
        <v>9358</v>
      </c>
      <c r="G41" s="88">
        <f t="shared" si="3"/>
        <v>2</v>
      </c>
      <c r="H41" s="88" t="s">
        <v>9331</v>
      </c>
      <c r="I41" s="74">
        <f t="shared" si="4"/>
        <v>1</v>
      </c>
      <c r="J41" s="74" t="e">
        <f>+IF(#REF!="Issued",1,IF(#REF!="Not Issued",2,"Nil"))</f>
        <v>#REF!</v>
      </c>
      <c r="K41" s="74" t="s">
        <v>10779</v>
      </c>
      <c r="L41" s="74"/>
      <c r="M41" s="112" t="s">
        <v>10227</v>
      </c>
    </row>
    <row r="42" spans="1:13" ht="15.75" customHeight="1" x14ac:dyDescent="0.2">
      <c r="A42" s="84">
        <f t="shared" si="5"/>
        <v>23</v>
      </c>
      <c r="B42" s="237" t="s">
        <v>11219</v>
      </c>
      <c r="C42" s="238">
        <v>79789</v>
      </c>
      <c r="D42" s="239" t="s">
        <v>11220</v>
      </c>
      <c r="E42" s="237" t="s">
        <v>11221</v>
      </c>
      <c r="F42" s="240" t="s">
        <v>9347</v>
      </c>
      <c r="G42" s="88">
        <f t="shared" si="3"/>
        <v>1</v>
      </c>
      <c r="H42" s="88" t="s">
        <v>9331</v>
      </c>
      <c r="I42" s="74">
        <f t="shared" si="4"/>
        <v>1</v>
      </c>
      <c r="J42" s="74" t="e">
        <f>+IF(#REF!="Issued",1,IF(#REF!="Not Issued",2,"Nil"))</f>
        <v>#REF!</v>
      </c>
      <c r="K42" s="74" t="s">
        <v>10783</v>
      </c>
      <c r="L42" s="74"/>
      <c r="M42" s="112" t="s">
        <v>10784</v>
      </c>
    </row>
    <row r="43" spans="1:13" ht="15.75" customHeight="1" x14ac:dyDescent="0.2">
      <c r="A43" s="84">
        <f t="shared" si="5"/>
        <v>24</v>
      </c>
      <c r="B43" s="237" t="s">
        <v>11224</v>
      </c>
      <c r="C43" s="238">
        <v>79790</v>
      </c>
      <c r="D43" s="239" t="s">
        <v>11225</v>
      </c>
      <c r="E43" s="237" t="s">
        <v>11226</v>
      </c>
      <c r="F43" s="240" t="s">
        <v>9358</v>
      </c>
      <c r="G43" s="88">
        <f t="shared" si="3"/>
        <v>2</v>
      </c>
      <c r="H43" s="88" t="s">
        <v>9331</v>
      </c>
      <c r="I43" s="74">
        <f t="shared" si="4"/>
        <v>1</v>
      </c>
      <c r="J43" s="74" t="e">
        <f>+IF(#REF!="Issued",1,IF(#REF!="Not Issued",2,"Nil"))</f>
        <v>#REF!</v>
      </c>
      <c r="K43" s="74" t="s">
        <v>10788</v>
      </c>
      <c r="L43" s="74"/>
      <c r="M43" s="112" t="s">
        <v>10232</v>
      </c>
    </row>
    <row r="44" spans="1:13" ht="15.75" customHeight="1" x14ac:dyDescent="0.2">
      <c r="A44" s="84">
        <f t="shared" si="5"/>
        <v>25</v>
      </c>
      <c r="B44" s="237" t="s">
        <v>11227</v>
      </c>
      <c r="C44" s="238">
        <v>79925</v>
      </c>
      <c r="D44" s="239" t="s">
        <v>11228</v>
      </c>
      <c r="E44" s="237" t="s">
        <v>11229</v>
      </c>
      <c r="F44" s="240" t="s">
        <v>9358</v>
      </c>
      <c r="G44" s="88">
        <f t="shared" si="3"/>
        <v>2</v>
      </c>
      <c r="H44" s="88" t="s">
        <v>9331</v>
      </c>
      <c r="I44" s="74">
        <f t="shared" si="4"/>
        <v>1</v>
      </c>
      <c r="J44" s="74" t="e">
        <f>+IF(#REF!="Issued",1,IF(#REF!="Not Issued",2,"Nil"))</f>
        <v>#REF!</v>
      </c>
      <c r="K44" s="74" t="s">
        <v>10792</v>
      </c>
      <c r="L44" s="74"/>
      <c r="M44" s="112" t="s">
        <v>10237</v>
      </c>
    </row>
    <row r="45" spans="1:13" ht="15.75" customHeight="1" x14ac:dyDescent="0.2">
      <c r="A45" s="84">
        <f t="shared" si="5"/>
        <v>26</v>
      </c>
      <c r="B45" s="237" t="s">
        <v>11230</v>
      </c>
      <c r="C45" s="238">
        <v>79791</v>
      </c>
      <c r="D45" s="239" t="s">
        <v>11231</v>
      </c>
      <c r="E45" s="237" t="s">
        <v>11232</v>
      </c>
      <c r="F45" s="240" t="s">
        <v>9358</v>
      </c>
      <c r="G45" s="88">
        <f t="shared" si="3"/>
        <v>2</v>
      </c>
      <c r="H45" s="88" t="s">
        <v>9331</v>
      </c>
      <c r="I45" s="74">
        <f t="shared" si="4"/>
        <v>1</v>
      </c>
      <c r="J45" s="74" t="e">
        <f>+IF(#REF!="Issued",1,IF(#REF!="Not Issued",2,"Nil"))</f>
        <v>#REF!</v>
      </c>
      <c r="K45" s="74" t="s">
        <v>11210</v>
      </c>
      <c r="L45" s="74"/>
      <c r="M45" s="112" t="s">
        <v>11211</v>
      </c>
    </row>
    <row r="46" spans="1:13" ht="15.75" customHeight="1" x14ac:dyDescent="0.2">
      <c r="A46" s="84">
        <f t="shared" si="5"/>
        <v>27</v>
      </c>
      <c r="B46" s="237" t="s">
        <v>11233</v>
      </c>
      <c r="C46" s="238">
        <v>79084</v>
      </c>
      <c r="D46" s="239" t="s">
        <v>11234</v>
      </c>
      <c r="E46" s="237" t="s">
        <v>11235</v>
      </c>
      <c r="F46" s="240" t="s">
        <v>9358</v>
      </c>
      <c r="G46" s="88">
        <f t="shared" si="3"/>
        <v>2</v>
      </c>
      <c r="H46" s="88" t="s">
        <v>9331</v>
      </c>
      <c r="I46" s="74">
        <f t="shared" si="4"/>
        <v>1</v>
      </c>
      <c r="J46" s="74" t="e">
        <f>+IF(#REF!="Issued",1,IF(#REF!="Not Issued",2,"Nil"))</f>
        <v>#REF!</v>
      </c>
      <c r="K46" s="74" t="s">
        <v>11215</v>
      </c>
      <c r="L46" s="74"/>
      <c r="M46" s="112"/>
    </row>
    <row r="47" spans="1:13" ht="15.75" customHeight="1" x14ac:dyDescent="0.2">
      <c r="A47" s="84">
        <f t="shared" si="5"/>
        <v>28</v>
      </c>
      <c r="B47" s="237" t="s">
        <v>11236</v>
      </c>
      <c r="C47" s="238">
        <v>68669</v>
      </c>
      <c r="D47" s="239" t="s">
        <v>10592</v>
      </c>
      <c r="E47" s="237" t="s">
        <v>11237</v>
      </c>
      <c r="F47" s="240" t="s">
        <v>9347</v>
      </c>
      <c r="G47" s="88">
        <f t="shared" si="3"/>
        <v>1</v>
      </c>
      <c r="H47" s="88" t="s">
        <v>9331</v>
      </c>
      <c r="I47" s="74">
        <f t="shared" si="4"/>
        <v>1</v>
      </c>
      <c r="J47" s="74" t="e">
        <f>+IF(#REF!="Issued",1,IF(#REF!="Not Issued",2,"Nil"))</f>
        <v>#REF!</v>
      </c>
      <c r="K47" s="74" t="s">
        <v>10795</v>
      </c>
      <c r="L47" s="74"/>
      <c r="M47" s="112"/>
    </row>
    <row r="48" spans="1:13" ht="15.75" customHeight="1" x14ac:dyDescent="0.2">
      <c r="A48" s="84">
        <f t="shared" si="5"/>
        <v>29</v>
      </c>
      <c r="B48" s="237" t="s">
        <v>11238</v>
      </c>
      <c r="C48" s="238">
        <v>79792</v>
      </c>
      <c r="D48" s="239" t="s">
        <v>11239</v>
      </c>
      <c r="E48" s="237" t="s">
        <v>11240</v>
      </c>
      <c r="F48" s="240" t="s">
        <v>9358</v>
      </c>
      <c r="G48" s="88">
        <f t="shared" si="3"/>
        <v>2</v>
      </c>
      <c r="H48" s="88" t="s">
        <v>9331</v>
      </c>
      <c r="I48" s="74">
        <f t="shared" si="4"/>
        <v>1</v>
      </c>
      <c r="J48" s="74" t="e">
        <f>+IF(#REF!="Issued",1,IF(#REF!="Not Issued",2,"Nil"))</f>
        <v>#REF!</v>
      </c>
      <c r="K48" s="74" t="s">
        <v>10799</v>
      </c>
      <c r="L48" s="74"/>
      <c r="M48" s="112"/>
    </row>
    <row r="49" spans="1:13" ht="15.75" customHeight="1" x14ac:dyDescent="0.2">
      <c r="A49" s="84">
        <f t="shared" si="5"/>
        <v>30</v>
      </c>
      <c r="B49" s="237" t="s">
        <v>11142</v>
      </c>
      <c r="C49" s="238">
        <v>79924</v>
      </c>
      <c r="D49" s="239" t="s">
        <v>11143</v>
      </c>
      <c r="E49" s="237" t="s">
        <v>11144</v>
      </c>
      <c r="F49" s="240" t="s">
        <v>9358</v>
      </c>
      <c r="G49" s="88">
        <f t="shared" si="3"/>
        <v>2</v>
      </c>
      <c r="H49" s="88" t="s">
        <v>17</v>
      </c>
      <c r="I49" s="74">
        <f t="shared" si="4"/>
        <v>5</v>
      </c>
      <c r="J49" s="74" t="e">
        <f>+IF(#REF!="Issued",1,IF(#REF!="Not Issued",2,"Nil"))</f>
        <v>#REF!</v>
      </c>
      <c r="K49" s="74" t="s">
        <v>10803</v>
      </c>
      <c r="L49" s="74"/>
      <c r="M49" s="112"/>
    </row>
    <row r="50" spans="1:13" ht="15.75" customHeight="1" x14ac:dyDescent="0.2">
      <c r="A50" s="84">
        <f t="shared" si="5"/>
        <v>31</v>
      </c>
      <c r="B50" s="241" t="s">
        <v>11149</v>
      </c>
      <c r="C50" s="238">
        <v>79793</v>
      </c>
      <c r="D50" s="239" t="s">
        <v>11150</v>
      </c>
      <c r="E50" s="237" t="s">
        <v>11151</v>
      </c>
      <c r="F50" s="240" t="s">
        <v>9358</v>
      </c>
      <c r="G50" s="88">
        <f t="shared" si="3"/>
        <v>2</v>
      </c>
      <c r="H50" s="88" t="s">
        <v>17</v>
      </c>
      <c r="I50" s="74">
        <f t="shared" si="4"/>
        <v>5</v>
      </c>
      <c r="J50" s="74" t="e">
        <f>+IF(#REF!="Issued",1,IF(#REF!="Not Issued",2,"Nil"))</f>
        <v>#REF!</v>
      </c>
      <c r="K50" s="74" t="s">
        <v>10806</v>
      </c>
      <c r="L50" s="74"/>
      <c r="M50" s="112"/>
    </row>
    <row r="51" spans="1:13" ht="15.75" customHeight="1" x14ac:dyDescent="0.2">
      <c r="A51" s="84">
        <f t="shared" si="5"/>
        <v>32</v>
      </c>
      <c r="B51" s="237" t="s">
        <v>11194</v>
      </c>
      <c r="C51" s="238">
        <v>79795</v>
      </c>
      <c r="D51" s="239" t="s">
        <v>11195</v>
      </c>
      <c r="E51" s="237" t="s">
        <v>9050</v>
      </c>
      <c r="F51" s="240" t="s">
        <v>9347</v>
      </c>
      <c r="G51" s="88">
        <f t="shared" si="3"/>
        <v>1</v>
      </c>
      <c r="H51" s="88" t="s">
        <v>17</v>
      </c>
      <c r="I51" s="74">
        <f t="shared" si="4"/>
        <v>5</v>
      </c>
      <c r="J51" s="74" t="e">
        <f>+IF(#REF!="Issued",1,IF(#REF!="Not Issued",2,"Nil"))</f>
        <v>#REF!</v>
      </c>
      <c r="K51" s="74" t="s">
        <v>10810</v>
      </c>
      <c r="L51" s="74"/>
      <c r="M51" s="112"/>
    </row>
    <row r="52" spans="1:13" ht="15.75" customHeight="1" x14ac:dyDescent="0.2">
      <c r="A52" s="84">
        <f t="shared" si="5"/>
        <v>33</v>
      </c>
      <c r="B52" s="241" t="s">
        <v>11196</v>
      </c>
      <c r="C52" s="238">
        <v>79940</v>
      </c>
      <c r="D52" s="239" t="s">
        <v>2793</v>
      </c>
      <c r="E52" s="237" t="s">
        <v>11197</v>
      </c>
      <c r="F52" s="240" t="s">
        <v>9358</v>
      </c>
      <c r="G52" s="88">
        <f t="shared" si="3"/>
        <v>2</v>
      </c>
      <c r="H52" s="88" t="s">
        <v>17</v>
      </c>
      <c r="I52" s="74">
        <f t="shared" si="4"/>
        <v>5</v>
      </c>
      <c r="J52" s="74" t="e">
        <f>+IF(#REF!="Issued",1,IF(#REF!="Not Issued",2,"Nil"))</f>
        <v>#REF!</v>
      </c>
      <c r="K52" s="74" t="s">
        <v>10814</v>
      </c>
      <c r="L52" s="74"/>
      <c r="M52" s="112"/>
    </row>
    <row r="53" spans="1:13" ht="15.75" customHeight="1" x14ac:dyDescent="0.2">
      <c r="A53" s="84">
        <f t="shared" si="5"/>
        <v>34</v>
      </c>
      <c r="B53" s="237" t="s">
        <v>11201</v>
      </c>
      <c r="C53" s="238">
        <v>79787</v>
      </c>
      <c r="D53" s="239" t="s">
        <v>11202</v>
      </c>
      <c r="E53" s="237" t="s">
        <v>11203</v>
      </c>
      <c r="F53" s="240" t="s">
        <v>9358</v>
      </c>
      <c r="G53" s="88">
        <f t="shared" si="3"/>
        <v>2</v>
      </c>
      <c r="H53" s="88" t="s">
        <v>17</v>
      </c>
      <c r="I53" s="74">
        <f t="shared" si="4"/>
        <v>5</v>
      </c>
      <c r="J53" s="74" t="e">
        <f>+IF(#REF!="Issued",1,IF(#REF!="Not Issued",2,"Nil"))</f>
        <v>#REF!</v>
      </c>
      <c r="K53" s="74" t="s">
        <v>10817</v>
      </c>
      <c r="L53" s="74"/>
      <c r="M53" s="112"/>
    </row>
    <row r="54" spans="1:13" ht="15.75" customHeight="1" x14ac:dyDescent="0.2">
      <c r="A54" s="84">
        <f t="shared" si="5"/>
        <v>35</v>
      </c>
      <c r="B54" s="241" t="s">
        <v>11204</v>
      </c>
      <c r="C54" s="238">
        <v>79083</v>
      </c>
      <c r="D54" s="239" t="s">
        <v>11205</v>
      </c>
      <c r="E54" s="237" t="s">
        <v>11206</v>
      </c>
      <c r="F54" s="240" t="s">
        <v>9347</v>
      </c>
      <c r="G54" s="88">
        <f t="shared" si="3"/>
        <v>1</v>
      </c>
      <c r="H54" s="88" t="s">
        <v>17</v>
      </c>
      <c r="I54" s="74">
        <f t="shared" si="4"/>
        <v>5</v>
      </c>
      <c r="J54" s="74" t="e">
        <f>+IF(#REF!="Issued",1,IF(#REF!="Not Issued",2,"Nil"))</f>
        <v>#REF!</v>
      </c>
      <c r="K54" s="74"/>
      <c r="L54" s="74"/>
      <c r="M54" s="112"/>
    </row>
    <row r="55" spans="1:13" ht="15.75" customHeight="1" x14ac:dyDescent="0.2">
      <c r="A55" s="84">
        <f t="shared" si="5"/>
        <v>36</v>
      </c>
      <c r="B55" s="241" t="s">
        <v>11222</v>
      </c>
      <c r="C55" s="238">
        <v>79794</v>
      </c>
      <c r="D55" s="239" t="s">
        <v>11223</v>
      </c>
      <c r="E55" s="237" t="s">
        <v>661</v>
      </c>
      <c r="F55" s="240" t="s">
        <v>9347</v>
      </c>
      <c r="G55" s="88">
        <f t="shared" si="3"/>
        <v>1</v>
      </c>
      <c r="H55" s="88" t="s">
        <v>17</v>
      </c>
      <c r="I55" s="74">
        <f t="shared" si="4"/>
        <v>5</v>
      </c>
      <c r="J55" s="74" t="e">
        <f>+IF(#REF!="Issued",1,IF(#REF!="Not Issued",2,"Nil"))</f>
        <v>#REF!</v>
      </c>
      <c r="K55" s="74" t="s">
        <v>10825</v>
      </c>
      <c r="L55" s="74"/>
      <c r="M55" s="112"/>
    </row>
    <row r="56" spans="1:13" ht="11.25" customHeight="1" x14ac:dyDescent="0.2">
      <c r="A56" s="160"/>
      <c r="B56" s="167"/>
      <c r="C56" s="168"/>
      <c r="D56" s="169"/>
      <c r="E56" s="169"/>
      <c r="F56" s="170"/>
      <c r="G56" s="113"/>
      <c r="H56" s="171"/>
      <c r="I56" s="113"/>
      <c r="J56" s="78"/>
      <c r="K56" s="78"/>
      <c r="L56" s="78"/>
    </row>
    <row r="58" spans="1:13" ht="32.25" thickBot="1" x14ac:dyDescent="0.65">
      <c r="A58" s="289" t="s">
        <v>32</v>
      </c>
      <c r="B58" s="289"/>
      <c r="C58" s="289"/>
      <c r="D58" s="289"/>
      <c r="E58" s="289"/>
      <c r="F58" s="289"/>
      <c r="G58" s="289"/>
      <c r="H58" s="289"/>
      <c r="I58" s="289"/>
      <c r="J58" s="289"/>
      <c r="K58" s="289"/>
      <c r="L58" s="289"/>
    </row>
    <row r="59" spans="1:13" ht="32.25" thickBot="1" x14ac:dyDescent="0.25">
      <c r="A59" s="100" t="s">
        <v>9333</v>
      </c>
      <c r="B59" s="101" t="s">
        <v>9334</v>
      </c>
      <c r="C59" s="102" t="s">
        <v>9452</v>
      </c>
      <c r="D59" s="103" t="s">
        <v>9336</v>
      </c>
      <c r="E59" s="104" t="s">
        <v>9337</v>
      </c>
      <c r="F59" s="105" t="s">
        <v>9338</v>
      </c>
      <c r="G59" s="105"/>
      <c r="H59" s="106" t="s">
        <v>9339</v>
      </c>
      <c r="I59" s="106"/>
      <c r="J59" s="107" t="s">
        <v>9340</v>
      </c>
      <c r="K59" s="108"/>
      <c r="L59" s="109" t="s">
        <v>9341</v>
      </c>
    </row>
    <row r="60" spans="1:13" ht="15" customHeight="1" x14ac:dyDescent="0.2">
      <c r="A60" s="84">
        <v>1</v>
      </c>
      <c r="B60" s="237" t="s">
        <v>11248</v>
      </c>
      <c r="C60" s="238">
        <v>79740</v>
      </c>
      <c r="D60" s="239" t="s">
        <v>11249</v>
      </c>
      <c r="E60" s="237" t="s">
        <v>10010</v>
      </c>
      <c r="F60" s="240" t="s">
        <v>9358</v>
      </c>
      <c r="G60" s="88">
        <f t="shared" ref="G60:G101" si="6">+IF(F60="M",1,IF(F60="f",2,IF(F60="Civ",3,"Error")))</f>
        <v>2</v>
      </c>
      <c r="H60" s="88" t="s">
        <v>9331</v>
      </c>
      <c r="I60" s="74">
        <f t="shared" ref="I60:I101" si="7">+IF(H60="Incomplete",5,IF(H60="Complete",1,IF(H60="Incomplete",2,IF(H60="Left",3,IF(H60="Dropped",4,"Error")))))</f>
        <v>1</v>
      </c>
      <c r="J60" s="74" t="e">
        <f>+IF(#REF!="Issued",1,IF(#REF!="Not Issued",2,"Nil"))</f>
        <v>#REF!</v>
      </c>
      <c r="K60" s="74" t="s">
        <v>9471</v>
      </c>
      <c r="L60" s="74"/>
    </row>
    <row r="61" spans="1:13" ht="15" customHeight="1" x14ac:dyDescent="0.2">
      <c r="A61" s="84">
        <v>2</v>
      </c>
      <c r="B61" s="237" t="s">
        <v>11250</v>
      </c>
      <c r="C61" s="238">
        <v>79741</v>
      </c>
      <c r="D61" s="239" t="s">
        <v>11251</v>
      </c>
      <c r="E61" s="237" t="s">
        <v>11252</v>
      </c>
      <c r="F61" s="240" t="s">
        <v>9358</v>
      </c>
      <c r="G61" s="88">
        <f t="shared" si="6"/>
        <v>2</v>
      </c>
      <c r="H61" s="88" t="s">
        <v>9331</v>
      </c>
      <c r="I61" s="74">
        <f t="shared" si="7"/>
        <v>1</v>
      </c>
      <c r="J61" s="74" t="e">
        <f>+IF(#REF!="Issued",1,IF(#REF!="Not Issued",2,"Nil"))</f>
        <v>#REF!</v>
      </c>
      <c r="K61" s="74" t="s">
        <v>9457</v>
      </c>
      <c r="L61" s="74"/>
    </row>
    <row r="62" spans="1:13" ht="15" customHeight="1" x14ac:dyDescent="0.2">
      <c r="A62" s="84">
        <f t="shared" ref="A62:A100" si="8">+A61+1</f>
        <v>3</v>
      </c>
      <c r="B62" s="237" t="s">
        <v>11253</v>
      </c>
      <c r="C62" s="238">
        <v>79263</v>
      </c>
      <c r="D62" s="239" t="s">
        <v>11254</v>
      </c>
      <c r="E62" s="237" t="s">
        <v>11255</v>
      </c>
      <c r="F62" s="240" t="s">
        <v>9358</v>
      </c>
      <c r="G62" s="88">
        <f t="shared" si="6"/>
        <v>2</v>
      </c>
      <c r="H62" s="88" t="s">
        <v>9331</v>
      </c>
      <c r="I62" s="74">
        <f t="shared" si="7"/>
        <v>1</v>
      </c>
      <c r="J62" s="74" t="e">
        <f>+IF(#REF!="Issued",1,IF(#REF!="Not Issued",2,"Nil"))</f>
        <v>#REF!</v>
      </c>
      <c r="K62" s="74" t="s">
        <v>9458</v>
      </c>
      <c r="L62" s="74"/>
    </row>
    <row r="63" spans="1:13" ht="15" customHeight="1" x14ac:dyDescent="0.2">
      <c r="A63" s="84">
        <f t="shared" si="8"/>
        <v>4</v>
      </c>
      <c r="B63" s="237" t="s">
        <v>11256</v>
      </c>
      <c r="C63" s="238">
        <v>79024</v>
      </c>
      <c r="D63" s="239" t="s">
        <v>11257</v>
      </c>
      <c r="E63" s="237" t="s">
        <v>10606</v>
      </c>
      <c r="F63" s="240" t="s">
        <v>9358</v>
      </c>
      <c r="G63" s="88">
        <f t="shared" si="6"/>
        <v>2</v>
      </c>
      <c r="H63" s="88" t="s">
        <v>9331</v>
      </c>
      <c r="I63" s="74">
        <f t="shared" si="7"/>
        <v>1</v>
      </c>
      <c r="J63" s="74" t="e">
        <f>+IF(#REF!="Issued",1,IF(#REF!="Not Issued",2,"Nil"))</f>
        <v>#REF!</v>
      </c>
      <c r="K63" s="74" t="s">
        <v>9459</v>
      </c>
      <c r="L63" s="74"/>
    </row>
    <row r="64" spans="1:13" ht="15" customHeight="1" x14ac:dyDescent="0.2">
      <c r="A64" s="84">
        <f t="shared" si="8"/>
        <v>5</v>
      </c>
      <c r="B64" s="237" t="s">
        <v>11258</v>
      </c>
      <c r="C64" s="238">
        <v>79742</v>
      </c>
      <c r="D64" s="239" t="s">
        <v>11259</v>
      </c>
      <c r="E64" s="237" t="s">
        <v>11260</v>
      </c>
      <c r="F64" s="240" t="s">
        <v>9358</v>
      </c>
      <c r="G64" s="88">
        <f t="shared" si="6"/>
        <v>2</v>
      </c>
      <c r="H64" s="88" t="s">
        <v>9331</v>
      </c>
      <c r="I64" s="74">
        <f t="shared" si="7"/>
        <v>1</v>
      </c>
      <c r="J64" s="74" t="e">
        <f>+IF(#REF!="Issued",1,IF(#REF!="Not Issued",2,"Nil"))</f>
        <v>#REF!</v>
      </c>
      <c r="K64" s="74" t="s">
        <v>9460</v>
      </c>
      <c r="L64" s="74"/>
    </row>
    <row r="65" spans="1:12" ht="15" customHeight="1" x14ac:dyDescent="0.2">
      <c r="A65" s="84">
        <f t="shared" si="8"/>
        <v>6</v>
      </c>
      <c r="B65" s="237" t="s">
        <v>11261</v>
      </c>
      <c r="C65" s="238">
        <v>79025</v>
      </c>
      <c r="D65" s="239" t="s">
        <v>11262</v>
      </c>
      <c r="E65" s="237" t="s">
        <v>11263</v>
      </c>
      <c r="F65" s="240" t="s">
        <v>9358</v>
      </c>
      <c r="G65" s="88">
        <f t="shared" si="6"/>
        <v>2</v>
      </c>
      <c r="H65" s="88" t="s">
        <v>9331</v>
      </c>
      <c r="I65" s="74">
        <f t="shared" si="7"/>
        <v>1</v>
      </c>
      <c r="J65" s="74" t="e">
        <f>+IF(#REF!="Issued",1,IF(#REF!="Not Issued",2,"Nil"))</f>
        <v>#REF!</v>
      </c>
      <c r="K65" s="74" t="s">
        <v>9461</v>
      </c>
      <c r="L65" s="74"/>
    </row>
    <row r="66" spans="1:12" ht="15" customHeight="1" x14ac:dyDescent="0.2">
      <c r="A66" s="84">
        <f t="shared" si="8"/>
        <v>7</v>
      </c>
      <c r="B66" s="237" t="s">
        <v>11264</v>
      </c>
      <c r="C66" s="238">
        <v>79743</v>
      </c>
      <c r="D66" s="239" t="s">
        <v>11265</v>
      </c>
      <c r="E66" s="237" t="s">
        <v>6766</v>
      </c>
      <c r="F66" s="240" t="s">
        <v>9358</v>
      </c>
      <c r="G66" s="88">
        <f t="shared" si="6"/>
        <v>2</v>
      </c>
      <c r="H66" s="88" t="s">
        <v>9331</v>
      </c>
      <c r="I66" s="74">
        <f t="shared" si="7"/>
        <v>1</v>
      </c>
      <c r="J66" s="74" t="e">
        <f>+IF(#REF!="Issued",1,IF(#REF!="Not Issued",2,"Nil"))</f>
        <v>#REF!</v>
      </c>
      <c r="K66" s="74" t="s">
        <v>9462</v>
      </c>
      <c r="L66" s="74"/>
    </row>
    <row r="67" spans="1:12" ht="15" customHeight="1" x14ac:dyDescent="0.2">
      <c r="A67" s="84">
        <f t="shared" si="8"/>
        <v>8</v>
      </c>
      <c r="B67" s="237" t="s">
        <v>11266</v>
      </c>
      <c r="C67" s="238">
        <v>79744</v>
      </c>
      <c r="D67" s="239" t="s">
        <v>11267</v>
      </c>
      <c r="E67" s="237" t="s">
        <v>11268</v>
      </c>
      <c r="F67" s="240" t="s">
        <v>9358</v>
      </c>
      <c r="G67" s="88">
        <f t="shared" si="6"/>
        <v>2</v>
      </c>
      <c r="H67" s="88" t="s">
        <v>9331</v>
      </c>
      <c r="I67" s="74">
        <f t="shared" si="7"/>
        <v>1</v>
      </c>
      <c r="J67" s="74" t="e">
        <f>+IF(#REF!="Issued",1,IF(#REF!="Not Issued",2,"Nil"))</f>
        <v>#REF!</v>
      </c>
      <c r="K67" s="74" t="s">
        <v>9472</v>
      </c>
      <c r="L67" s="74"/>
    </row>
    <row r="68" spans="1:12" ht="15" customHeight="1" x14ac:dyDescent="0.2">
      <c r="A68" s="84">
        <f t="shared" si="8"/>
        <v>9</v>
      </c>
      <c r="B68" s="237" t="s">
        <v>11269</v>
      </c>
      <c r="C68" s="238">
        <v>79745</v>
      </c>
      <c r="D68" s="239" t="s">
        <v>11270</v>
      </c>
      <c r="E68" s="237" t="s">
        <v>11271</v>
      </c>
      <c r="F68" s="240" t="s">
        <v>9358</v>
      </c>
      <c r="G68" s="88">
        <f t="shared" si="6"/>
        <v>2</v>
      </c>
      <c r="H68" s="88" t="s">
        <v>9331</v>
      </c>
      <c r="I68" s="74">
        <f t="shared" si="7"/>
        <v>1</v>
      </c>
      <c r="J68" s="74" t="e">
        <f>+IF(#REF!="Issued",1,IF(#REF!="Not Issued",2,"Nil"))</f>
        <v>#REF!</v>
      </c>
      <c r="K68" s="74" t="s">
        <v>9463</v>
      </c>
      <c r="L68" s="74"/>
    </row>
    <row r="69" spans="1:12" ht="15" customHeight="1" x14ac:dyDescent="0.2">
      <c r="A69" s="84">
        <f t="shared" si="8"/>
        <v>10</v>
      </c>
      <c r="B69" s="237" t="s">
        <v>11272</v>
      </c>
      <c r="C69" s="238">
        <v>79746</v>
      </c>
      <c r="D69" s="239" t="s">
        <v>11273</v>
      </c>
      <c r="E69" s="237" t="s">
        <v>11274</v>
      </c>
      <c r="F69" s="240" t="s">
        <v>9358</v>
      </c>
      <c r="G69" s="88">
        <f t="shared" si="6"/>
        <v>2</v>
      </c>
      <c r="H69" s="88" t="s">
        <v>9331</v>
      </c>
      <c r="I69" s="74">
        <f t="shared" si="7"/>
        <v>1</v>
      </c>
      <c r="J69" s="74" t="e">
        <f>+IF(#REF!="Issued",1,IF(#REF!="Not Issued",2,"Nil"))</f>
        <v>#REF!</v>
      </c>
      <c r="K69" s="74" t="s">
        <v>10472</v>
      </c>
      <c r="L69" s="74"/>
    </row>
    <row r="70" spans="1:12" ht="15" customHeight="1" x14ac:dyDescent="0.2">
      <c r="A70" s="84">
        <f t="shared" si="8"/>
        <v>11</v>
      </c>
      <c r="B70" s="237" t="s">
        <v>11275</v>
      </c>
      <c r="C70" s="238">
        <v>79747</v>
      </c>
      <c r="D70" s="239" t="s">
        <v>11276</v>
      </c>
      <c r="E70" s="237" t="s">
        <v>11277</v>
      </c>
      <c r="F70" s="240" t="s">
        <v>9358</v>
      </c>
      <c r="G70" s="88">
        <f t="shared" si="6"/>
        <v>2</v>
      </c>
      <c r="H70" s="88" t="s">
        <v>9331</v>
      </c>
      <c r="I70" s="74">
        <f t="shared" si="7"/>
        <v>1</v>
      </c>
      <c r="J70" s="74" t="e">
        <f>+IF(#REF!="Issued",1,IF(#REF!="Not Issued",2,"Nil"))</f>
        <v>#REF!</v>
      </c>
      <c r="K70" s="74" t="s">
        <v>10396</v>
      </c>
      <c r="L70" s="74"/>
    </row>
    <row r="71" spans="1:12" ht="15" customHeight="1" x14ac:dyDescent="0.2">
      <c r="A71" s="84">
        <f t="shared" si="8"/>
        <v>12</v>
      </c>
      <c r="B71" s="237" t="s">
        <v>11278</v>
      </c>
      <c r="C71" s="238">
        <v>79748</v>
      </c>
      <c r="D71" s="239" t="s">
        <v>11279</v>
      </c>
      <c r="E71" s="237" t="s">
        <v>11280</v>
      </c>
      <c r="F71" s="240" t="s">
        <v>9358</v>
      </c>
      <c r="G71" s="88">
        <f t="shared" si="6"/>
        <v>2</v>
      </c>
      <c r="H71" s="88" t="s">
        <v>9331</v>
      </c>
      <c r="I71" s="74">
        <f t="shared" si="7"/>
        <v>1</v>
      </c>
      <c r="J71" s="74" t="e">
        <f>+IF(#REF!="Issued",1,IF(#REF!="Not Issued",2,"Nil"))</f>
        <v>#REF!</v>
      </c>
      <c r="K71" s="74" t="s">
        <v>9464</v>
      </c>
      <c r="L71" s="74"/>
    </row>
    <row r="72" spans="1:12" ht="15" customHeight="1" x14ac:dyDescent="0.2">
      <c r="A72" s="84">
        <f t="shared" si="8"/>
        <v>13</v>
      </c>
      <c r="B72" s="237" t="s">
        <v>11281</v>
      </c>
      <c r="C72" s="238">
        <v>79264</v>
      </c>
      <c r="D72" s="239" t="s">
        <v>11282</v>
      </c>
      <c r="E72" s="237" t="s">
        <v>11283</v>
      </c>
      <c r="F72" s="240" t="s">
        <v>9358</v>
      </c>
      <c r="G72" s="88">
        <f t="shared" si="6"/>
        <v>2</v>
      </c>
      <c r="H72" s="88" t="s">
        <v>9331</v>
      </c>
      <c r="I72" s="74">
        <f t="shared" si="7"/>
        <v>1</v>
      </c>
      <c r="J72" s="74" t="e">
        <f>+IF(#REF!="Issued",1,IF(#REF!="Not Issued",2,"Nil"))</f>
        <v>#REF!</v>
      </c>
      <c r="K72" s="74" t="s">
        <v>9573</v>
      </c>
      <c r="L72" s="74"/>
    </row>
    <row r="73" spans="1:12" ht="15" customHeight="1" x14ac:dyDescent="0.2">
      <c r="A73" s="84">
        <f t="shared" si="8"/>
        <v>14</v>
      </c>
      <c r="B73" s="237" t="s">
        <v>11290</v>
      </c>
      <c r="C73" s="238">
        <v>79265</v>
      </c>
      <c r="D73" s="239" t="s">
        <v>11291</v>
      </c>
      <c r="E73" s="237" t="s">
        <v>11292</v>
      </c>
      <c r="F73" s="240" t="s">
        <v>9358</v>
      </c>
      <c r="G73" s="88">
        <f t="shared" si="6"/>
        <v>2</v>
      </c>
      <c r="H73" s="88" t="s">
        <v>9331</v>
      </c>
      <c r="I73" s="74">
        <f t="shared" si="7"/>
        <v>1</v>
      </c>
      <c r="J73" s="74" t="e">
        <f>+IF(#REF!="Issued",1,IF(#REF!="Not Issued",2,"Nil"))</f>
        <v>#REF!</v>
      </c>
      <c r="K73" s="74" t="s">
        <v>10398</v>
      </c>
      <c r="L73" s="74"/>
    </row>
    <row r="74" spans="1:12" ht="15" customHeight="1" x14ac:dyDescent="0.2">
      <c r="A74" s="84">
        <f t="shared" si="8"/>
        <v>15</v>
      </c>
      <c r="B74" s="237" t="s">
        <v>11293</v>
      </c>
      <c r="C74" s="238">
        <v>79751</v>
      </c>
      <c r="D74" s="239" t="s">
        <v>11294</v>
      </c>
      <c r="E74" s="237" t="s">
        <v>461</v>
      </c>
      <c r="F74" s="240" t="s">
        <v>9358</v>
      </c>
      <c r="G74" s="88">
        <f t="shared" si="6"/>
        <v>2</v>
      </c>
      <c r="H74" s="88" t="s">
        <v>9331</v>
      </c>
      <c r="I74" s="74">
        <f t="shared" si="7"/>
        <v>1</v>
      </c>
      <c r="J74" s="74" t="e">
        <f>+IF(#REF!="Issued",1,IF(#REF!="Not Issued",2,"Nil"))</f>
        <v>#REF!</v>
      </c>
      <c r="K74" s="74" t="s">
        <v>9473</v>
      </c>
      <c r="L74" s="74"/>
    </row>
    <row r="75" spans="1:12" ht="15" customHeight="1" x14ac:dyDescent="0.2">
      <c r="A75" s="84">
        <f t="shared" si="8"/>
        <v>16</v>
      </c>
      <c r="B75" s="237" t="s">
        <v>11295</v>
      </c>
      <c r="C75" s="238">
        <v>79752</v>
      </c>
      <c r="D75" s="239" t="s">
        <v>11296</v>
      </c>
      <c r="E75" s="237" t="s">
        <v>11297</v>
      </c>
      <c r="F75" s="240" t="s">
        <v>9358</v>
      </c>
      <c r="G75" s="88">
        <f t="shared" si="6"/>
        <v>2</v>
      </c>
      <c r="H75" s="88" t="s">
        <v>9331</v>
      </c>
      <c r="I75" s="74">
        <f t="shared" si="7"/>
        <v>1</v>
      </c>
      <c r="J75" s="74" t="e">
        <f>+IF(#REF!="Issued",1,IF(#REF!="Not Issued",2,"Nil"))</f>
        <v>#REF!</v>
      </c>
      <c r="K75" s="74" t="s">
        <v>9465</v>
      </c>
      <c r="L75" s="74"/>
    </row>
    <row r="76" spans="1:12" ht="15" customHeight="1" x14ac:dyDescent="0.2">
      <c r="A76" s="84">
        <f t="shared" si="8"/>
        <v>17</v>
      </c>
      <c r="B76" s="237" t="s">
        <v>11298</v>
      </c>
      <c r="C76" s="238">
        <v>79753</v>
      </c>
      <c r="D76" s="239" t="s">
        <v>11299</v>
      </c>
      <c r="E76" s="237" t="s">
        <v>6423</v>
      </c>
      <c r="F76" s="240" t="s">
        <v>9358</v>
      </c>
      <c r="G76" s="88">
        <f t="shared" si="6"/>
        <v>2</v>
      </c>
      <c r="H76" s="88" t="s">
        <v>9331</v>
      </c>
      <c r="I76" s="74">
        <f t="shared" si="7"/>
        <v>1</v>
      </c>
      <c r="J76" s="74" t="e">
        <f>+IF(#REF!="Issued",1,IF(#REF!="Not Issued",2,"Nil"))</f>
        <v>#REF!</v>
      </c>
      <c r="K76" s="74" t="s">
        <v>9474</v>
      </c>
      <c r="L76" s="74"/>
    </row>
    <row r="77" spans="1:12" ht="15" customHeight="1" x14ac:dyDescent="0.2">
      <c r="A77" s="84">
        <f t="shared" si="8"/>
        <v>18</v>
      </c>
      <c r="B77" s="237" t="s">
        <v>11305</v>
      </c>
      <c r="C77" s="238">
        <v>79755</v>
      </c>
      <c r="D77" s="239" t="s">
        <v>10503</v>
      </c>
      <c r="E77" s="237" t="s">
        <v>11306</v>
      </c>
      <c r="F77" s="240" t="s">
        <v>9358</v>
      </c>
      <c r="G77" s="88">
        <f t="shared" si="6"/>
        <v>2</v>
      </c>
      <c r="H77" s="88" t="s">
        <v>9331</v>
      </c>
      <c r="I77" s="74">
        <f t="shared" si="7"/>
        <v>1</v>
      </c>
      <c r="J77" s="74" t="e">
        <f>+IF(#REF!="Issued",1,IF(#REF!="Not Issued",2,"Nil"))</f>
        <v>#REF!</v>
      </c>
      <c r="K77" s="74" t="s">
        <v>9466</v>
      </c>
      <c r="L77" s="74"/>
    </row>
    <row r="78" spans="1:12" ht="15" customHeight="1" x14ac:dyDescent="0.2">
      <c r="A78" s="84">
        <f t="shared" si="8"/>
        <v>19</v>
      </c>
      <c r="B78" s="237" t="s">
        <v>11310</v>
      </c>
      <c r="C78" s="238">
        <v>79756</v>
      </c>
      <c r="D78" s="239" t="s">
        <v>11311</v>
      </c>
      <c r="E78" s="237" t="s">
        <v>11312</v>
      </c>
      <c r="F78" s="240" t="s">
        <v>9358</v>
      </c>
      <c r="G78" s="88">
        <f t="shared" si="6"/>
        <v>2</v>
      </c>
      <c r="H78" s="88" t="s">
        <v>9331</v>
      </c>
      <c r="I78" s="74">
        <f t="shared" si="7"/>
        <v>1</v>
      </c>
      <c r="J78" s="74" t="e">
        <f>+IF(#REF!="Issued",1,IF(#REF!="Not Issued",2,"Nil"))</f>
        <v>#REF!</v>
      </c>
      <c r="K78" s="74" t="s">
        <v>9467</v>
      </c>
      <c r="L78" s="74"/>
    </row>
    <row r="79" spans="1:12" ht="15" customHeight="1" x14ac:dyDescent="0.2">
      <c r="A79" s="84">
        <f t="shared" si="8"/>
        <v>20</v>
      </c>
      <c r="B79" s="237" t="s">
        <v>11313</v>
      </c>
      <c r="C79" s="238">
        <v>79026</v>
      </c>
      <c r="D79" s="239" t="s">
        <v>11314</v>
      </c>
      <c r="E79" s="237" t="s">
        <v>11315</v>
      </c>
      <c r="F79" s="240" t="s">
        <v>9358</v>
      </c>
      <c r="G79" s="88">
        <f t="shared" si="6"/>
        <v>2</v>
      </c>
      <c r="H79" s="88" t="s">
        <v>9331</v>
      </c>
      <c r="I79" s="74">
        <f t="shared" si="7"/>
        <v>1</v>
      </c>
      <c r="J79" s="74" t="e">
        <f>+IF(#REF!="Issued",1,IF(#REF!="Not Issued",2,"Nil"))</f>
        <v>#REF!</v>
      </c>
      <c r="K79" s="74" t="s">
        <v>9475</v>
      </c>
      <c r="L79" s="74"/>
    </row>
    <row r="80" spans="1:12" ht="15" customHeight="1" x14ac:dyDescent="0.2">
      <c r="A80" s="84">
        <f t="shared" si="8"/>
        <v>21</v>
      </c>
      <c r="B80" s="237" t="s">
        <v>11316</v>
      </c>
      <c r="C80" s="238">
        <v>79767</v>
      </c>
      <c r="D80" s="239" t="s">
        <v>11317</v>
      </c>
      <c r="E80" s="237" t="s">
        <v>11318</v>
      </c>
      <c r="F80" s="240" t="s">
        <v>9358</v>
      </c>
      <c r="G80" s="88">
        <f t="shared" si="6"/>
        <v>2</v>
      </c>
      <c r="H80" s="88" t="s">
        <v>9331</v>
      </c>
      <c r="I80" s="74">
        <f t="shared" si="7"/>
        <v>1</v>
      </c>
      <c r="J80" s="74" t="e">
        <f>+IF(#REF!="Issued",1,IF(#REF!="Not Issued",2,"Nil"))</f>
        <v>#REF!</v>
      </c>
      <c r="K80" s="74" t="s">
        <v>9476</v>
      </c>
      <c r="L80" s="74"/>
    </row>
    <row r="81" spans="1:12" ht="15" customHeight="1" x14ac:dyDescent="0.2">
      <c r="A81" s="84">
        <f t="shared" si="8"/>
        <v>22</v>
      </c>
      <c r="B81" s="237" t="s">
        <v>11319</v>
      </c>
      <c r="C81" s="238">
        <v>79757</v>
      </c>
      <c r="D81" s="239" t="s">
        <v>11320</v>
      </c>
      <c r="E81" s="237" t="s">
        <v>11321</v>
      </c>
      <c r="F81" s="240" t="s">
        <v>9358</v>
      </c>
      <c r="G81" s="88">
        <f t="shared" si="6"/>
        <v>2</v>
      </c>
      <c r="H81" s="88" t="s">
        <v>9331</v>
      </c>
      <c r="I81" s="74">
        <f t="shared" si="7"/>
        <v>1</v>
      </c>
      <c r="J81" s="74" t="e">
        <f>+IF(#REF!="Issued",1,IF(#REF!="Not Issued",2,"Nil"))</f>
        <v>#REF!</v>
      </c>
      <c r="K81" s="74" t="s">
        <v>9468</v>
      </c>
      <c r="L81" s="74"/>
    </row>
    <row r="82" spans="1:12" ht="15" customHeight="1" x14ac:dyDescent="0.2">
      <c r="A82" s="84">
        <f t="shared" si="8"/>
        <v>23</v>
      </c>
      <c r="B82" s="237" t="s">
        <v>11322</v>
      </c>
      <c r="C82" s="238">
        <v>79758</v>
      </c>
      <c r="D82" s="239" t="s">
        <v>11323</v>
      </c>
      <c r="E82" s="237" t="s">
        <v>11324</v>
      </c>
      <c r="F82" s="240" t="s">
        <v>9358</v>
      </c>
      <c r="G82" s="88">
        <f t="shared" si="6"/>
        <v>2</v>
      </c>
      <c r="H82" s="88" t="s">
        <v>9331</v>
      </c>
      <c r="I82" s="74">
        <f t="shared" si="7"/>
        <v>1</v>
      </c>
      <c r="J82" s="74" t="e">
        <f>+IF(#REF!="Issued",1,IF(#REF!="Not Issued",2,"Nil"))</f>
        <v>#REF!</v>
      </c>
      <c r="K82" s="74" t="s">
        <v>9572</v>
      </c>
      <c r="L82" s="74"/>
    </row>
    <row r="83" spans="1:12" ht="15" customHeight="1" x14ac:dyDescent="0.2">
      <c r="A83" s="84">
        <f t="shared" si="8"/>
        <v>24</v>
      </c>
      <c r="B83" s="237" t="s">
        <v>11326</v>
      </c>
      <c r="C83" s="238">
        <v>79759</v>
      </c>
      <c r="D83" s="239" t="s">
        <v>11327</v>
      </c>
      <c r="E83" s="237" t="s">
        <v>10604</v>
      </c>
      <c r="F83" s="240" t="s">
        <v>9358</v>
      </c>
      <c r="G83" s="88">
        <f t="shared" si="6"/>
        <v>2</v>
      </c>
      <c r="H83" s="88" t="s">
        <v>9331</v>
      </c>
      <c r="I83" s="74">
        <f t="shared" si="7"/>
        <v>1</v>
      </c>
      <c r="J83" s="74" t="e">
        <f>+IF(#REF!="Issued",1,IF(#REF!="Not Issued",2,"Nil"))</f>
        <v>#REF!</v>
      </c>
      <c r="K83" s="74" t="s">
        <v>10401</v>
      </c>
      <c r="L83" s="74"/>
    </row>
    <row r="84" spans="1:12" ht="15" customHeight="1" x14ac:dyDescent="0.2">
      <c r="A84" s="84">
        <f t="shared" si="8"/>
        <v>25</v>
      </c>
      <c r="B84" s="237" t="s">
        <v>11331</v>
      </c>
      <c r="C84" s="238">
        <v>79910</v>
      </c>
      <c r="D84" s="239" t="s">
        <v>11332</v>
      </c>
      <c r="E84" s="237" t="s">
        <v>11333</v>
      </c>
      <c r="F84" s="240" t="s">
        <v>9358</v>
      </c>
      <c r="G84" s="88">
        <f t="shared" si="6"/>
        <v>2</v>
      </c>
      <c r="H84" s="88" t="s">
        <v>9331</v>
      </c>
      <c r="I84" s="74">
        <f t="shared" si="7"/>
        <v>1</v>
      </c>
      <c r="J84" s="74" t="e">
        <f>+IF(#REF!="Issued",1,IF(#REF!="Not Issued",2,"Nil"))</f>
        <v>#REF!</v>
      </c>
      <c r="K84" s="74" t="s">
        <v>10506</v>
      </c>
      <c r="L84" s="74"/>
    </row>
    <row r="85" spans="1:12" ht="15" customHeight="1" x14ac:dyDescent="0.2">
      <c r="A85" s="84">
        <f t="shared" si="8"/>
        <v>26</v>
      </c>
      <c r="B85" s="237" t="s">
        <v>11334</v>
      </c>
      <c r="C85" s="238">
        <v>79027</v>
      </c>
      <c r="D85" s="239" t="s">
        <v>11335</v>
      </c>
      <c r="E85" s="237" t="s">
        <v>11336</v>
      </c>
      <c r="F85" s="240" t="s">
        <v>9358</v>
      </c>
      <c r="G85" s="88">
        <f t="shared" si="6"/>
        <v>2</v>
      </c>
      <c r="H85" s="88" t="s">
        <v>9331</v>
      </c>
      <c r="I85" s="74">
        <f t="shared" si="7"/>
        <v>1</v>
      </c>
      <c r="J85" s="74" t="e">
        <f>+IF(#REF!="Issued",1,IF(#REF!="Not Issued",2,"Nil"))</f>
        <v>#REF!</v>
      </c>
      <c r="K85" s="74" t="s">
        <v>10402</v>
      </c>
      <c r="L85" s="74"/>
    </row>
    <row r="86" spans="1:12" ht="15" customHeight="1" x14ac:dyDescent="0.2">
      <c r="A86" s="84">
        <f t="shared" si="8"/>
        <v>27</v>
      </c>
      <c r="B86" s="237" t="s">
        <v>11337</v>
      </c>
      <c r="C86" s="238">
        <v>79760</v>
      </c>
      <c r="D86" s="239" t="s">
        <v>11338</v>
      </c>
      <c r="E86" s="237" t="s">
        <v>7236</v>
      </c>
      <c r="F86" s="240" t="s">
        <v>9358</v>
      </c>
      <c r="G86" s="88">
        <f t="shared" si="6"/>
        <v>2</v>
      </c>
      <c r="H86" s="88" t="s">
        <v>9331</v>
      </c>
      <c r="I86" s="74">
        <f t="shared" si="7"/>
        <v>1</v>
      </c>
      <c r="J86" s="74" t="e">
        <f>+IF(#REF!="Issued",1,IF(#REF!="Not Issued",2,"Nil"))</f>
        <v>#REF!</v>
      </c>
      <c r="K86" s="74" t="s">
        <v>10403</v>
      </c>
      <c r="L86" s="74"/>
    </row>
    <row r="87" spans="1:12" ht="15" customHeight="1" x14ac:dyDescent="0.2">
      <c r="A87" s="84">
        <f t="shared" si="8"/>
        <v>28</v>
      </c>
      <c r="B87" s="237" t="s">
        <v>11341</v>
      </c>
      <c r="C87" s="238">
        <v>79762</v>
      </c>
      <c r="D87" s="239" t="s">
        <v>11342</v>
      </c>
      <c r="E87" s="237" t="s">
        <v>9004</v>
      </c>
      <c r="F87" s="240" t="s">
        <v>9358</v>
      </c>
      <c r="G87" s="88">
        <f t="shared" si="6"/>
        <v>2</v>
      </c>
      <c r="H87" s="88" t="s">
        <v>9331</v>
      </c>
      <c r="I87" s="74">
        <f t="shared" si="7"/>
        <v>1</v>
      </c>
      <c r="J87" s="74" t="e">
        <f>+IF(#REF!="Issued",1,IF(#REF!="Not Issued",2,"Nil"))</f>
        <v>#REF!</v>
      </c>
      <c r="K87" s="74" t="s">
        <v>11325</v>
      </c>
      <c r="L87" s="74"/>
    </row>
    <row r="88" spans="1:12" ht="15" customHeight="1" x14ac:dyDescent="0.2">
      <c r="A88" s="84">
        <f t="shared" si="8"/>
        <v>29</v>
      </c>
      <c r="B88" s="237" t="s">
        <v>11343</v>
      </c>
      <c r="C88" s="238">
        <v>79912</v>
      </c>
      <c r="D88" s="239" t="s">
        <v>9991</v>
      </c>
      <c r="E88" s="237" t="s">
        <v>9788</v>
      </c>
      <c r="F88" s="240" t="s">
        <v>9358</v>
      </c>
      <c r="G88" s="88">
        <f t="shared" si="6"/>
        <v>2</v>
      </c>
      <c r="H88" s="88" t="s">
        <v>9331</v>
      </c>
      <c r="I88" s="74">
        <f t="shared" si="7"/>
        <v>1</v>
      </c>
      <c r="J88" s="74" t="e">
        <f>+IF(#REF!="Issued",1,IF(#REF!="Not Issued",2,"Nil"))</f>
        <v>#REF!</v>
      </c>
      <c r="K88" s="74" t="s">
        <v>10404</v>
      </c>
      <c r="L88" s="74"/>
    </row>
    <row r="89" spans="1:12" ht="15" customHeight="1" x14ac:dyDescent="0.2">
      <c r="A89" s="84">
        <f t="shared" si="8"/>
        <v>30</v>
      </c>
      <c r="B89" s="237" t="s">
        <v>11345</v>
      </c>
      <c r="C89" s="238">
        <v>79764</v>
      </c>
      <c r="D89" s="239" t="s">
        <v>11346</v>
      </c>
      <c r="E89" s="237" t="s">
        <v>10397</v>
      </c>
      <c r="F89" s="240" t="s">
        <v>9358</v>
      </c>
      <c r="G89" s="88">
        <f t="shared" si="6"/>
        <v>2</v>
      </c>
      <c r="H89" s="88" t="s">
        <v>9331</v>
      </c>
      <c r="I89" s="74">
        <f t="shared" si="7"/>
        <v>1</v>
      </c>
      <c r="J89" s="74" t="e">
        <f>+IF(#REF!="Issued",1,IF(#REF!="Not Issued",2,"Nil"))</f>
        <v>#REF!</v>
      </c>
      <c r="K89" s="74" t="s">
        <v>10516</v>
      </c>
      <c r="L89" s="74"/>
    </row>
    <row r="90" spans="1:12" ht="15" customHeight="1" x14ac:dyDescent="0.2">
      <c r="A90" s="84">
        <f t="shared" si="8"/>
        <v>31</v>
      </c>
      <c r="B90" s="237" t="s">
        <v>11347</v>
      </c>
      <c r="C90" s="238">
        <v>79765</v>
      </c>
      <c r="D90" s="239" t="s">
        <v>11348</v>
      </c>
      <c r="E90" s="237" t="s">
        <v>6574</v>
      </c>
      <c r="F90" s="240" t="s">
        <v>9358</v>
      </c>
      <c r="G90" s="88">
        <f t="shared" si="6"/>
        <v>2</v>
      </c>
      <c r="H90" s="88" t="s">
        <v>9331</v>
      </c>
      <c r="I90" s="74">
        <f t="shared" si="7"/>
        <v>1</v>
      </c>
      <c r="J90" s="74" t="e">
        <f>+IF(#REF!="Issued",1,IF(#REF!="Not Issued",2,"Nil"))</f>
        <v>#REF!</v>
      </c>
      <c r="K90" s="74" t="s">
        <v>10405</v>
      </c>
      <c r="L90" s="74"/>
    </row>
    <row r="91" spans="1:12" ht="15" customHeight="1" x14ac:dyDescent="0.2">
      <c r="A91" s="84">
        <f t="shared" si="8"/>
        <v>32</v>
      </c>
      <c r="B91" s="237" t="s">
        <v>11349</v>
      </c>
      <c r="C91" s="238">
        <v>79911</v>
      </c>
      <c r="D91" s="239" t="s">
        <v>11350</v>
      </c>
      <c r="E91" s="237" t="s">
        <v>11351</v>
      </c>
      <c r="F91" s="240" t="s">
        <v>9358</v>
      </c>
      <c r="G91" s="88">
        <f t="shared" si="6"/>
        <v>2</v>
      </c>
      <c r="H91" s="88" t="s">
        <v>9331</v>
      </c>
      <c r="I91" s="74">
        <f t="shared" si="7"/>
        <v>1</v>
      </c>
      <c r="J91" s="74" t="e">
        <f>+IF(#REF!="Issued",1,IF(#REF!="Not Issued",2,"Nil"))</f>
        <v>#REF!</v>
      </c>
      <c r="K91" s="74" t="s">
        <v>10406</v>
      </c>
      <c r="L91" s="74"/>
    </row>
    <row r="92" spans="1:12" ht="15" customHeight="1" x14ac:dyDescent="0.2">
      <c r="A92" s="84">
        <f t="shared" si="8"/>
        <v>33</v>
      </c>
      <c r="B92" s="237" t="s">
        <v>11354</v>
      </c>
      <c r="C92" s="238">
        <v>79267</v>
      </c>
      <c r="D92" s="239" t="s">
        <v>11355</v>
      </c>
      <c r="E92" s="237" t="s">
        <v>11356</v>
      </c>
      <c r="F92" s="240" t="s">
        <v>9358</v>
      </c>
      <c r="G92" s="88">
        <f t="shared" si="6"/>
        <v>2</v>
      </c>
      <c r="H92" s="88" t="s">
        <v>9331</v>
      </c>
      <c r="I92" s="74">
        <f t="shared" si="7"/>
        <v>1</v>
      </c>
      <c r="J92" s="74" t="e">
        <f>+IF(#REF!="Issued",1,IF(#REF!="Not Issued",2,"Nil"))</f>
        <v>#REF!</v>
      </c>
      <c r="K92" s="74" t="s">
        <v>10407</v>
      </c>
      <c r="L92" s="74"/>
    </row>
    <row r="93" spans="1:12" ht="15" customHeight="1" x14ac:dyDescent="0.2">
      <c r="A93" s="84">
        <f t="shared" si="8"/>
        <v>34</v>
      </c>
      <c r="B93" s="241" t="s">
        <v>11284</v>
      </c>
      <c r="C93" s="238">
        <v>79749</v>
      </c>
      <c r="D93" s="239" t="s">
        <v>11285</v>
      </c>
      <c r="E93" s="237" t="s">
        <v>11286</v>
      </c>
      <c r="F93" s="240" t="s">
        <v>9358</v>
      </c>
      <c r="G93" s="88">
        <f t="shared" si="6"/>
        <v>2</v>
      </c>
      <c r="H93" s="88" t="s">
        <v>17</v>
      </c>
      <c r="I93" s="74">
        <f t="shared" si="7"/>
        <v>5</v>
      </c>
      <c r="J93" s="74" t="e">
        <f>+IF(#REF!="Issued",1,IF(#REF!="Not Issued",2,"Nil"))</f>
        <v>#REF!</v>
      </c>
      <c r="K93" s="74" t="s">
        <v>10409</v>
      </c>
      <c r="L93" s="74"/>
    </row>
    <row r="94" spans="1:12" ht="15" customHeight="1" x14ac:dyDescent="0.2">
      <c r="A94" s="84">
        <f t="shared" si="8"/>
        <v>35</v>
      </c>
      <c r="B94" s="241" t="s">
        <v>11287</v>
      </c>
      <c r="C94" s="238">
        <v>79750</v>
      </c>
      <c r="D94" s="239" t="s">
        <v>11288</v>
      </c>
      <c r="E94" s="237" t="s">
        <v>11289</v>
      </c>
      <c r="F94" s="240" t="s">
        <v>9358</v>
      </c>
      <c r="G94" s="88">
        <f t="shared" si="6"/>
        <v>2</v>
      </c>
      <c r="H94" s="88" t="s">
        <v>17</v>
      </c>
      <c r="I94" s="74">
        <f t="shared" si="7"/>
        <v>5</v>
      </c>
      <c r="J94" s="74" t="e">
        <f>+IF(#REF!="Issued",1,IF(#REF!="Not Issued",2,"Nil"))</f>
        <v>#REF!</v>
      </c>
      <c r="K94" s="74" t="s">
        <v>10410</v>
      </c>
      <c r="L94" s="74"/>
    </row>
    <row r="95" spans="1:12" ht="15" customHeight="1" x14ac:dyDescent="0.2">
      <c r="A95" s="84">
        <f t="shared" si="8"/>
        <v>36</v>
      </c>
      <c r="B95" s="237" t="s">
        <v>11300</v>
      </c>
      <c r="C95" s="238">
        <v>79754</v>
      </c>
      <c r="D95" s="239" t="s">
        <v>11301</v>
      </c>
      <c r="E95" s="237" t="s">
        <v>6165</v>
      </c>
      <c r="F95" s="240" t="s">
        <v>9358</v>
      </c>
      <c r="G95" s="88">
        <f t="shared" si="6"/>
        <v>2</v>
      </c>
      <c r="H95" s="88" t="s">
        <v>17</v>
      </c>
      <c r="I95" s="74">
        <f t="shared" si="7"/>
        <v>5</v>
      </c>
      <c r="J95" s="74" t="e">
        <f>+IF(#REF!="Issued",1,IF(#REF!="Not Issued",2,"Nil"))</f>
        <v>#REF!</v>
      </c>
      <c r="K95" s="74" t="s">
        <v>10411</v>
      </c>
      <c r="L95" s="74"/>
    </row>
    <row r="96" spans="1:12" ht="15" customHeight="1" x14ac:dyDescent="0.2">
      <c r="A96" s="84">
        <f t="shared" si="8"/>
        <v>37</v>
      </c>
      <c r="B96" s="241" t="s">
        <v>11302</v>
      </c>
      <c r="C96" s="238">
        <v>79914</v>
      </c>
      <c r="D96" s="239" t="s">
        <v>11303</v>
      </c>
      <c r="E96" s="237" t="s">
        <v>11304</v>
      </c>
      <c r="F96" s="240" t="s">
        <v>9358</v>
      </c>
      <c r="G96" s="88">
        <f t="shared" si="6"/>
        <v>2</v>
      </c>
      <c r="H96" s="88" t="s">
        <v>17</v>
      </c>
      <c r="I96" s="74">
        <f t="shared" si="7"/>
        <v>5</v>
      </c>
      <c r="J96" s="74" t="e">
        <f>+IF(#REF!="Issued",1,IF(#REF!="Not Issued",2,"Nil"))</f>
        <v>#REF!</v>
      </c>
      <c r="K96" s="74" t="s">
        <v>10412</v>
      </c>
      <c r="L96" s="74"/>
    </row>
    <row r="97" spans="1:12" ht="15" customHeight="1" x14ac:dyDescent="0.2">
      <c r="A97" s="84">
        <f t="shared" si="8"/>
        <v>38</v>
      </c>
      <c r="B97" s="241" t="s">
        <v>11307</v>
      </c>
      <c r="C97" s="238">
        <v>79909</v>
      </c>
      <c r="D97" s="239" t="s">
        <v>11308</v>
      </c>
      <c r="E97" s="237" t="s">
        <v>11309</v>
      </c>
      <c r="F97" s="240" t="s">
        <v>9347</v>
      </c>
      <c r="G97" s="88">
        <f t="shared" si="6"/>
        <v>1</v>
      </c>
      <c r="H97" s="88" t="s">
        <v>17</v>
      </c>
      <c r="I97" s="74">
        <f t="shared" si="7"/>
        <v>5</v>
      </c>
      <c r="J97" s="74" t="e">
        <f>+IF(#REF!="Issued",1,IF(#REF!="Not Issued",2,"Nil"))</f>
        <v>#REF!</v>
      </c>
      <c r="K97" s="74" t="s">
        <v>10536</v>
      </c>
      <c r="L97" s="74"/>
    </row>
    <row r="98" spans="1:12" ht="15" customHeight="1" x14ac:dyDescent="0.2">
      <c r="A98" s="84">
        <f t="shared" si="8"/>
        <v>39</v>
      </c>
      <c r="B98" s="237" t="s">
        <v>11328</v>
      </c>
      <c r="C98" s="238">
        <v>79913</v>
      </c>
      <c r="D98" s="239" t="s">
        <v>11329</v>
      </c>
      <c r="E98" s="237" t="s">
        <v>11330</v>
      </c>
      <c r="F98" s="240" t="s">
        <v>9358</v>
      </c>
      <c r="G98" s="88">
        <f t="shared" si="6"/>
        <v>2</v>
      </c>
      <c r="H98" s="88" t="s">
        <v>17</v>
      </c>
      <c r="I98" s="74">
        <f t="shared" si="7"/>
        <v>5</v>
      </c>
      <c r="J98" s="74" t="e">
        <f>+IF(#REF!="Issued",1,IF(#REF!="Not Issued",2,"Nil"))</f>
        <v>#REF!</v>
      </c>
      <c r="K98" s="74" t="s">
        <v>10413</v>
      </c>
      <c r="L98" s="74"/>
    </row>
    <row r="99" spans="1:12" ht="15" customHeight="1" x14ac:dyDescent="0.2">
      <c r="A99" s="84">
        <f t="shared" si="8"/>
        <v>40</v>
      </c>
      <c r="B99" s="241" t="s">
        <v>11339</v>
      </c>
      <c r="C99" s="238">
        <v>79761</v>
      </c>
      <c r="D99" s="239" t="s">
        <v>11340</v>
      </c>
      <c r="E99" s="237" t="s">
        <v>10615</v>
      </c>
      <c r="F99" s="240" t="s">
        <v>9347</v>
      </c>
      <c r="G99" s="88">
        <f t="shared" si="6"/>
        <v>1</v>
      </c>
      <c r="H99" s="88" t="s">
        <v>17</v>
      </c>
      <c r="I99" s="74">
        <f t="shared" si="7"/>
        <v>5</v>
      </c>
      <c r="J99" s="74" t="e">
        <f>+IF(#REF!="Issued",1,IF(#REF!="Not Issued",2,"Nil"))</f>
        <v>#REF!</v>
      </c>
      <c r="K99" s="74" t="s">
        <v>10961</v>
      </c>
      <c r="L99" s="74"/>
    </row>
    <row r="100" spans="1:12" ht="15" customHeight="1" x14ac:dyDescent="0.2">
      <c r="A100" s="84">
        <f t="shared" si="8"/>
        <v>41</v>
      </c>
      <c r="B100" s="241" t="s">
        <v>11344</v>
      </c>
      <c r="C100" s="238">
        <v>79763</v>
      </c>
      <c r="D100" s="239" t="s">
        <v>6219</v>
      </c>
      <c r="E100" s="237" t="s">
        <v>6220</v>
      </c>
      <c r="F100" s="240" t="s">
        <v>9358</v>
      </c>
      <c r="G100" s="88">
        <f t="shared" si="6"/>
        <v>2</v>
      </c>
      <c r="H100" s="88" t="s">
        <v>17</v>
      </c>
      <c r="I100" s="74">
        <f t="shared" si="7"/>
        <v>5</v>
      </c>
      <c r="J100" s="74" t="e">
        <f>+IF(#REF!="Issued",1,IF(#REF!="Not Issued",2,"Nil"))</f>
        <v>#REF!</v>
      </c>
      <c r="K100" s="74" t="s">
        <v>10964</v>
      </c>
      <c r="L100" s="74"/>
    </row>
    <row r="101" spans="1:12" ht="15" customHeight="1" x14ac:dyDescent="0.2">
      <c r="A101" s="84">
        <v>43</v>
      </c>
      <c r="B101" s="241" t="s">
        <v>11352</v>
      </c>
      <c r="C101" s="238">
        <v>79766</v>
      </c>
      <c r="D101" s="239" t="s">
        <v>11353</v>
      </c>
      <c r="E101" s="237" t="s">
        <v>1289</v>
      </c>
      <c r="F101" s="240" t="s">
        <v>9347</v>
      </c>
      <c r="G101" s="88">
        <f t="shared" si="6"/>
        <v>1</v>
      </c>
      <c r="H101" s="88" t="s">
        <v>17</v>
      </c>
      <c r="I101" s="74">
        <f t="shared" si="7"/>
        <v>5</v>
      </c>
      <c r="J101" s="74" t="e">
        <f>+IF(#REF!="Issued",1,IF(#REF!="Not Issued",2,"Nil"))</f>
        <v>#REF!</v>
      </c>
      <c r="K101" s="74" t="s">
        <v>10415</v>
      </c>
      <c r="L101" s="74"/>
    </row>
  </sheetData>
  <sortState ref="B60:H101">
    <sortCondition ref="H60:H101"/>
  </sortState>
  <mergeCells count="4">
    <mergeCell ref="A2:L2"/>
    <mergeCell ref="A18:L18"/>
    <mergeCell ref="A58:L58"/>
    <mergeCell ref="A1:L1"/>
  </mergeCells>
  <conditionalFormatting sqref="H20:H26 H4:H7 H100:H101 H60:H98 H15:H16 H12:H13 H9:H10 H28:H56">
    <cfRule type="cellIs" dxfId="415" priority="137" stopIfTrue="1" operator="equal">
      <formula>"Dropped"</formula>
    </cfRule>
    <cfRule type="cellIs" dxfId="414" priority="138" stopIfTrue="1" operator="equal">
      <formula>"Left"</formula>
    </cfRule>
    <cfRule type="cellIs" dxfId="413" priority="139" stopIfTrue="1" operator="equal">
      <formula>"Incomplete"</formula>
    </cfRule>
    <cfRule type="cellIs" dxfId="412" priority="140" stopIfTrue="1" operator="equal">
      <formula>"Complete"</formula>
    </cfRule>
  </conditionalFormatting>
  <conditionalFormatting sqref="H99">
    <cfRule type="cellIs" dxfId="411" priority="123" stopIfTrue="1" operator="equal">
      <formula>"Dropped"</formula>
    </cfRule>
    <cfRule type="cellIs" dxfId="410" priority="124" stopIfTrue="1" operator="equal">
      <formula>"Left"</formula>
    </cfRule>
    <cfRule type="cellIs" dxfId="409" priority="125" stopIfTrue="1" operator="equal">
      <formula>"Incomplete"</formula>
    </cfRule>
    <cfRule type="cellIs" dxfId="408" priority="126" stopIfTrue="1" operator="equal">
      <formula>"Complete"</formula>
    </cfRule>
  </conditionalFormatting>
  <conditionalFormatting sqref="H27">
    <cfRule type="cellIs" dxfId="407" priority="61" stopIfTrue="1" operator="equal">
      <formula>"Dropped"</formula>
    </cfRule>
    <cfRule type="cellIs" dxfId="406" priority="62" stopIfTrue="1" operator="equal">
      <formula>"Left"</formula>
    </cfRule>
    <cfRule type="cellIs" dxfId="405" priority="63" stopIfTrue="1" operator="equal">
      <formula>"Incomplete"</formula>
    </cfRule>
    <cfRule type="cellIs" dxfId="404" priority="64" stopIfTrue="1" operator="equal">
      <formula>"Complete"</formula>
    </cfRule>
  </conditionalFormatting>
  <conditionalFormatting sqref="H14">
    <cfRule type="cellIs" dxfId="403" priority="35" stopIfTrue="1" operator="equal">
      <formula>"Dropped"</formula>
    </cfRule>
    <cfRule type="cellIs" dxfId="402" priority="36" stopIfTrue="1" operator="equal">
      <formula>"Left"</formula>
    </cfRule>
    <cfRule type="cellIs" dxfId="401" priority="37" stopIfTrue="1" operator="equal">
      <formula>"Incomplete"</formula>
    </cfRule>
    <cfRule type="cellIs" dxfId="400" priority="38" stopIfTrue="1" operator="equal">
      <formula>"Complete"</formula>
    </cfRule>
  </conditionalFormatting>
  <conditionalFormatting sqref="H11">
    <cfRule type="cellIs" dxfId="399" priority="29" stopIfTrue="1" operator="equal">
      <formula>"Dropped"</formula>
    </cfRule>
    <cfRule type="cellIs" dxfId="398" priority="30" stopIfTrue="1" operator="equal">
      <formula>"Left"</formula>
    </cfRule>
    <cfRule type="cellIs" dxfId="397" priority="31" stopIfTrue="1" operator="equal">
      <formula>"Incomplete"</formula>
    </cfRule>
    <cfRule type="cellIs" dxfId="396" priority="32" stopIfTrue="1" operator="equal">
      <formula>"Complete"</formula>
    </cfRule>
  </conditionalFormatting>
  <conditionalFormatting sqref="H8">
    <cfRule type="cellIs" dxfId="395" priority="25" stopIfTrue="1" operator="equal">
      <formula>"Dropped"</formula>
    </cfRule>
    <cfRule type="cellIs" dxfId="394" priority="26" stopIfTrue="1" operator="equal">
      <formula>"Left"</formula>
    </cfRule>
    <cfRule type="cellIs" dxfId="393" priority="27" stopIfTrue="1" operator="equal">
      <formula>"Incomplete"</formula>
    </cfRule>
    <cfRule type="cellIs" dxfId="392" priority="28" stopIfTrue="1" operator="equal">
      <formula>"Complete"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168"/>
  <sheetViews>
    <sheetView topLeftCell="A148" workbookViewId="0">
      <selection activeCell="D5" sqref="D5"/>
    </sheetView>
  </sheetViews>
  <sheetFormatPr defaultRowHeight="15.75" x14ac:dyDescent="0.25"/>
  <cols>
    <col min="1" max="1" width="5.5703125" style="95" customWidth="1"/>
    <col min="2" max="2" width="14.7109375" style="92" bestFit="1" customWidth="1"/>
    <col min="3" max="3" width="8.7109375" style="93" customWidth="1"/>
    <col min="4" max="4" width="33" style="83" customWidth="1"/>
    <col min="5" max="5" width="30.7109375" style="94" hidden="1" customWidth="1"/>
    <col min="6" max="6" width="6.28515625" style="95" hidden="1" customWidth="1"/>
    <col min="7" max="7" width="2" style="82" hidden="1" customWidth="1"/>
    <col min="8" max="8" width="12.140625" style="95" bestFit="1" customWidth="1"/>
    <col min="9" max="9" width="2.28515625" style="95" hidden="1" customWidth="1"/>
    <col min="10" max="10" width="6.85546875" style="82" hidden="1" customWidth="1"/>
    <col min="11" max="11" width="17.5703125" style="82" hidden="1" customWidth="1"/>
    <col min="12" max="12" width="14.5703125" style="95" customWidth="1"/>
    <col min="13" max="13" width="11" style="82" hidden="1" customWidth="1"/>
    <col min="14" max="16384" width="9.140625" style="82"/>
  </cols>
  <sheetData>
    <row r="1" spans="1:12" ht="24.75" x14ac:dyDescent="0.5">
      <c r="A1" s="290" t="s">
        <v>9451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</row>
    <row r="2" spans="1:12" ht="32.25" thickBot="1" x14ac:dyDescent="0.65">
      <c r="A2" s="289" t="s">
        <v>46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</row>
    <row r="3" spans="1:12" ht="32.25" thickBot="1" x14ac:dyDescent="0.25">
      <c r="A3" s="100" t="s">
        <v>9333</v>
      </c>
      <c r="B3" s="101" t="s">
        <v>9334</v>
      </c>
      <c r="C3" s="102" t="s">
        <v>9452</v>
      </c>
      <c r="D3" s="103" t="s">
        <v>9336</v>
      </c>
      <c r="E3" s="104" t="s">
        <v>9337</v>
      </c>
      <c r="F3" s="105" t="s">
        <v>9338</v>
      </c>
      <c r="G3" s="105"/>
      <c r="H3" s="106" t="s">
        <v>9339</v>
      </c>
      <c r="I3" s="106"/>
      <c r="J3" s="107" t="s">
        <v>9340</v>
      </c>
      <c r="K3" s="108"/>
      <c r="L3" s="109" t="s">
        <v>9341</v>
      </c>
    </row>
    <row r="4" spans="1:12" ht="15.75" customHeight="1" x14ac:dyDescent="0.2">
      <c r="A4" s="84">
        <v>1</v>
      </c>
      <c r="B4" s="85" t="s">
        <v>10623</v>
      </c>
      <c r="C4" s="86">
        <v>77587</v>
      </c>
      <c r="D4" s="87" t="s">
        <v>10624</v>
      </c>
      <c r="E4" s="85" t="s">
        <v>10625</v>
      </c>
      <c r="F4" s="111" t="s">
        <v>9358</v>
      </c>
      <c r="G4" s="88">
        <f t="shared" ref="G4:G30" si="0">+IF(F4="M",1,IF(F4="f",2,IF(F4="Civ",3,"Error")))</f>
        <v>2</v>
      </c>
      <c r="H4" s="89" t="s">
        <v>9331</v>
      </c>
      <c r="I4" s="74">
        <f t="shared" ref="I4:I30" si="1">+IF(H4="Incomplete",5,IF(H4="Complete",1,IF(H4="Incomplete",2,IF(H4="Left",3,IF(H4="Dropped",4,"Error")))))</f>
        <v>1</v>
      </c>
      <c r="J4" s="74" t="e">
        <f>+IF(#REF!="Issued",1,IF(#REF!="Not Issued",2,"Nil"))</f>
        <v>#REF!</v>
      </c>
      <c r="K4" s="74" t="s">
        <v>10622</v>
      </c>
      <c r="L4" s="74"/>
    </row>
    <row r="5" spans="1:12" ht="15.75" customHeight="1" x14ac:dyDescent="0.2">
      <c r="A5" s="84">
        <v>2</v>
      </c>
      <c r="B5" s="85" t="s">
        <v>10626</v>
      </c>
      <c r="C5" s="86">
        <v>77588</v>
      </c>
      <c r="D5" s="87" t="s">
        <v>10627</v>
      </c>
      <c r="E5" s="85" t="s">
        <v>10628</v>
      </c>
      <c r="F5" s="111" t="s">
        <v>9358</v>
      </c>
      <c r="G5" s="88">
        <f t="shared" si="0"/>
        <v>2</v>
      </c>
      <c r="H5" s="89" t="s">
        <v>9331</v>
      </c>
      <c r="I5" s="74">
        <f t="shared" si="1"/>
        <v>1</v>
      </c>
      <c r="J5" s="74" t="e">
        <f>+IF(#REF!="Issued",1,IF(#REF!="Not Issued",2,"Nil"))</f>
        <v>#REF!</v>
      </c>
      <c r="K5" s="74" t="s">
        <v>10037</v>
      </c>
      <c r="L5" s="74"/>
    </row>
    <row r="6" spans="1:12" ht="15.75" customHeight="1" x14ac:dyDescent="0.2">
      <c r="A6" s="84">
        <f t="shared" ref="A6:A30" si="2">+A5+1</f>
        <v>3</v>
      </c>
      <c r="B6" s="85" t="s">
        <v>10630</v>
      </c>
      <c r="C6" s="86">
        <v>77336</v>
      </c>
      <c r="D6" s="87" t="s">
        <v>10631</v>
      </c>
      <c r="E6" s="85" t="s">
        <v>2685</v>
      </c>
      <c r="F6" s="111" t="s">
        <v>9358</v>
      </c>
      <c r="G6" s="88">
        <f t="shared" si="0"/>
        <v>2</v>
      </c>
      <c r="H6" s="89" t="s">
        <v>9331</v>
      </c>
      <c r="I6" s="74">
        <f t="shared" si="1"/>
        <v>1</v>
      </c>
      <c r="J6" s="74" t="e">
        <f>+IF(#REF!="Issued",1,IF(#REF!="Not Issued",2,"Nil"))</f>
        <v>#REF!</v>
      </c>
      <c r="K6" s="74" t="s">
        <v>10629</v>
      </c>
      <c r="L6" s="74"/>
    </row>
    <row r="7" spans="1:12" ht="15.75" customHeight="1" x14ac:dyDescent="0.2">
      <c r="A7" s="84">
        <f t="shared" si="2"/>
        <v>4</v>
      </c>
      <c r="B7" s="85" t="s">
        <v>10637</v>
      </c>
      <c r="C7" s="86">
        <v>77589</v>
      </c>
      <c r="D7" s="87" t="s">
        <v>10638</v>
      </c>
      <c r="E7" s="85" t="s">
        <v>10138</v>
      </c>
      <c r="F7" s="111" t="s">
        <v>9358</v>
      </c>
      <c r="G7" s="88">
        <f t="shared" si="0"/>
        <v>2</v>
      </c>
      <c r="H7" s="89" t="s">
        <v>9331</v>
      </c>
      <c r="I7" s="74">
        <f t="shared" si="1"/>
        <v>1</v>
      </c>
      <c r="J7" s="74" t="e">
        <f>+IF(#REF!="Issued",1,IF(#REF!="Not Issued",2,"Nil"))</f>
        <v>#REF!</v>
      </c>
      <c r="K7" s="74" t="s">
        <v>10632</v>
      </c>
      <c r="L7" s="74"/>
    </row>
    <row r="8" spans="1:12" ht="15.75" customHeight="1" x14ac:dyDescent="0.2">
      <c r="A8" s="84">
        <f t="shared" si="2"/>
        <v>5</v>
      </c>
      <c r="B8" s="85" t="s">
        <v>10640</v>
      </c>
      <c r="C8" s="86">
        <v>77338</v>
      </c>
      <c r="D8" s="87" t="s">
        <v>10641</v>
      </c>
      <c r="E8" s="85" t="s">
        <v>10642</v>
      </c>
      <c r="F8" s="111" t="s">
        <v>9358</v>
      </c>
      <c r="G8" s="88">
        <f t="shared" si="0"/>
        <v>2</v>
      </c>
      <c r="H8" s="89" t="s">
        <v>9331</v>
      </c>
      <c r="I8" s="74">
        <f t="shared" si="1"/>
        <v>1</v>
      </c>
      <c r="J8" s="74" t="e">
        <f>+IF(#REF!="Issued",1,IF(#REF!="Not Issued",2,"Nil"))</f>
        <v>#REF!</v>
      </c>
      <c r="K8" s="74" t="s">
        <v>10636</v>
      </c>
      <c r="L8" s="74"/>
    </row>
    <row r="9" spans="1:12" ht="15.75" customHeight="1" x14ac:dyDescent="0.2">
      <c r="A9" s="84">
        <f t="shared" si="2"/>
        <v>6</v>
      </c>
      <c r="B9" s="85" t="s">
        <v>10644</v>
      </c>
      <c r="C9" s="86">
        <v>77339</v>
      </c>
      <c r="D9" s="87" t="s">
        <v>10645</v>
      </c>
      <c r="E9" s="85" t="s">
        <v>10646</v>
      </c>
      <c r="F9" s="111" t="s">
        <v>9358</v>
      </c>
      <c r="G9" s="88">
        <f t="shared" si="0"/>
        <v>2</v>
      </c>
      <c r="H9" s="89" t="s">
        <v>9331</v>
      </c>
      <c r="I9" s="74">
        <f t="shared" si="1"/>
        <v>1</v>
      </c>
      <c r="J9" s="74" t="e">
        <f>+IF(#REF!="Issued",1,IF(#REF!="Not Issued",2,"Nil"))</f>
        <v>#REF!</v>
      </c>
      <c r="K9" s="74" t="s">
        <v>10639</v>
      </c>
      <c r="L9" s="74"/>
    </row>
    <row r="10" spans="1:12" ht="15.75" customHeight="1" x14ac:dyDescent="0.2">
      <c r="A10" s="84">
        <f t="shared" si="2"/>
        <v>7</v>
      </c>
      <c r="B10" s="85" t="s">
        <v>10655</v>
      </c>
      <c r="C10" s="86">
        <v>77592</v>
      </c>
      <c r="D10" s="87" t="s">
        <v>10656</v>
      </c>
      <c r="E10" s="85" t="s">
        <v>10657</v>
      </c>
      <c r="F10" s="111" t="s">
        <v>9347</v>
      </c>
      <c r="G10" s="88">
        <f t="shared" si="0"/>
        <v>1</v>
      </c>
      <c r="H10" s="89" t="s">
        <v>9331</v>
      </c>
      <c r="I10" s="74">
        <f t="shared" si="1"/>
        <v>1</v>
      </c>
      <c r="J10" s="74" t="e">
        <f>+IF(#REF!="Issued",1,IF(#REF!="Not Issued",2,"Nil"))</f>
        <v>#REF!</v>
      </c>
      <c r="K10" s="74" t="s">
        <v>10643</v>
      </c>
      <c r="L10" s="74"/>
    </row>
    <row r="11" spans="1:12" ht="15.75" customHeight="1" x14ac:dyDescent="0.2">
      <c r="A11" s="84">
        <f t="shared" si="2"/>
        <v>8</v>
      </c>
      <c r="B11" s="85" t="s">
        <v>10659</v>
      </c>
      <c r="C11" s="86">
        <v>77593</v>
      </c>
      <c r="D11" s="87" t="s">
        <v>10660</v>
      </c>
      <c r="E11" s="85" t="s">
        <v>2782</v>
      </c>
      <c r="F11" s="111" t="s">
        <v>9347</v>
      </c>
      <c r="G11" s="88">
        <f t="shared" si="0"/>
        <v>1</v>
      </c>
      <c r="H11" s="89" t="s">
        <v>9331</v>
      </c>
      <c r="I11" s="74">
        <f t="shared" si="1"/>
        <v>1</v>
      </c>
      <c r="J11" s="74" t="e">
        <f>+IF(#REF!="Issued",1,IF(#REF!="Not Issued",2,"Nil"))</f>
        <v>#REF!</v>
      </c>
      <c r="K11" s="74" t="s">
        <v>10647</v>
      </c>
      <c r="L11" s="74"/>
    </row>
    <row r="12" spans="1:12" ht="15.75" customHeight="1" x14ac:dyDescent="0.2">
      <c r="A12" s="84">
        <f t="shared" si="2"/>
        <v>9</v>
      </c>
      <c r="B12" s="85" t="s">
        <v>10662</v>
      </c>
      <c r="C12" s="86">
        <v>77594</v>
      </c>
      <c r="D12" s="87" t="s">
        <v>10663</v>
      </c>
      <c r="E12" s="85" t="s">
        <v>10664</v>
      </c>
      <c r="F12" s="111" t="s">
        <v>9358</v>
      </c>
      <c r="G12" s="88">
        <f t="shared" si="0"/>
        <v>2</v>
      </c>
      <c r="H12" s="89" t="s">
        <v>9331</v>
      </c>
      <c r="I12" s="74">
        <f t="shared" si="1"/>
        <v>1</v>
      </c>
      <c r="J12" s="74" t="e">
        <f>+IF(#REF!="Issued",1,IF(#REF!="Not Issued",2,"Nil"))</f>
        <v>#REF!</v>
      </c>
      <c r="K12" s="74" t="s">
        <v>10650</v>
      </c>
      <c r="L12" s="74"/>
    </row>
    <row r="13" spans="1:12" ht="15.75" customHeight="1" x14ac:dyDescent="0.2">
      <c r="A13" s="84">
        <f t="shared" si="2"/>
        <v>10</v>
      </c>
      <c r="B13" s="85" t="s">
        <v>10671</v>
      </c>
      <c r="C13" s="86">
        <v>77341</v>
      </c>
      <c r="D13" s="87" t="s">
        <v>10672</v>
      </c>
      <c r="E13" s="85" t="s">
        <v>1326</v>
      </c>
      <c r="F13" s="111" t="s">
        <v>9358</v>
      </c>
      <c r="G13" s="88">
        <f t="shared" si="0"/>
        <v>2</v>
      </c>
      <c r="H13" s="89" t="s">
        <v>9331</v>
      </c>
      <c r="I13" s="74">
        <f t="shared" si="1"/>
        <v>1</v>
      </c>
      <c r="J13" s="74" t="e">
        <f>+IF(#REF!="Issued",1,IF(#REF!="Not Issued",2,"Nil"))</f>
        <v>#REF!</v>
      </c>
      <c r="K13" s="74" t="s">
        <v>10654</v>
      </c>
      <c r="L13" s="74"/>
    </row>
    <row r="14" spans="1:12" ht="15.75" customHeight="1" x14ac:dyDescent="0.2">
      <c r="A14" s="84">
        <f t="shared" si="2"/>
        <v>11</v>
      </c>
      <c r="B14" s="85" t="s">
        <v>10676</v>
      </c>
      <c r="C14" s="86">
        <v>77342</v>
      </c>
      <c r="D14" s="87" t="s">
        <v>10677</v>
      </c>
      <c r="E14" s="85" t="s">
        <v>10678</v>
      </c>
      <c r="F14" s="111" t="s">
        <v>9358</v>
      </c>
      <c r="G14" s="88">
        <f t="shared" si="0"/>
        <v>2</v>
      </c>
      <c r="H14" s="89" t="s">
        <v>9331</v>
      </c>
      <c r="I14" s="74">
        <f t="shared" si="1"/>
        <v>1</v>
      </c>
      <c r="J14" s="74" t="e">
        <f>+IF(#REF!="Issued",1,IF(#REF!="Not Issued",2,"Nil"))</f>
        <v>#REF!</v>
      </c>
      <c r="K14" s="74" t="s">
        <v>10658</v>
      </c>
      <c r="L14" s="74"/>
    </row>
    <row r="15" spans="1:12" ht="15.75" customHeight="1" x14ac:dyDescent="0.2">
      <c r="A15" s="84">
        <f t="shared" si="2"/>
        <v>12</v>
      </c>
      <c r="B15" s="85" t="s">
        <v>10680</v>
      </c>
      <c r="C15" s="86">
        <v>77597</v>
      </c>
      <c r="D15" s="87" t="s">
        <v>10681</v>
      </c>
      <c r="E15" s="85" t="s">
        <v>10682</v>
      </c>
      <c r="F15" s="111" t="s">
        <v>9358</v>
      </c>
      <c r="G15" s="88">
        <f t="shared" si="0"/>
        <v>2</v>
      </c>
      <c r="H15" s="89" t="s">
        <v>9331</v>
      </c>
      <c r="I15" s="74">
        <f t="shared" si="1"/>
        <v>1</v>
      </c>
      <c r="J15" s="74" t="e">
        <f>+IF(#REF!="Issued",1,IF(#REF!="Not Issued",2,"Nil"))</f>
        <v>#REF!</v>
      </c>
      <c r="K15" s="74" t="s">
        <v>10661</v>
      </c>
      <c r="L15" s="74"/>
    </row>
    <row r="16" spans="1:12" ht="15.75" customHeight="1" x14ac:dyDescent="0.2">
      <c r="A16" s="84">
        <f t="shared" si="2"/>
        <v>13</v>
      </c>
      <c r="B16" s="85" t="s">
        <v>10684</v>
      </c>
      <c r="C16" s="86">
        <v>77343</v>
      </c>
      <c r="D16" s="87" t="s">
        <v>10685</v>
      </c>
      <c r="E16" s="85" t="s">
        <v>10686</v>
      </c>
      <c r="F16" s="111" t="s">
        <v>9358</v>
      </c>
      <c r="G16" s="88">
        <f t="shared" si="0"/>
        <v>2</v>
      </c>
      <c r="H16" s="89" t="s">
        <v>9331</v>
      </c>
      <c r="I16" s="74">
        <f t="shared" si="1"/>
        <v>1</v>
      </c>
      <c r="J16" s="74" t="e">
        <f>+IF(#REF!="Issued",1,IF(#REF!="Not Issued",2,"Nil"))</f>
        <v>#REF!</v>
      </c>
      <c r="K16" s="74" t="s">
        <v>10665</v>
      </c>
      <c r="L16" s="74"/>
    </row>
    <row r="17" spans="1:12" ht="15.75" customHeight="1" x14ac:dyDescent="0.2">
      <c r="A17" s="84">
        <f t="shared" si="2"/>
        <v>14</v>
      </c>
      <c r="B17" s="85" t="s">
        <v>10693</v>
      </c>
      <c r="C17" s="86">
        <v>77346</v>
      </c>
      <c r="D17" s="87" t="s">
        <v>10431</v>
      </c>
      <c r="E17" s="85" t="s">
        <v>10694</v>
      </c>
      <c r="F17" s="111" t="s">
        <v>9358</v>
      </c>
      <c r="G17" s="88">
        <f t="shared" si="0"/>
        <v>2</v>
      </c>
      <c r="H17" s="89" t="s">
        <v>9331</v>
      </c>
      <c r="I17" s="74">
        <f t="shared" si="1"/>
        <v>1</v>
      </c>
      <c r="J17" s="74" t="e">
        <f>+IF(#REF!="Issued",1,IF(#REF!="Not Issued",2,"Nil"))</f>
        <v>#REF!</v>
      </c>
      <c r="K17" s="74" t="s">
        <v>10667</v>
      </c>
      <c r="L17" s="74"/>
    </row>
    <row r="18" spans="1:12" ht="15.75" customHeight="1" x14ac:dyDescent="0.2">
      <c r="A18" s="84">
        <f t="shared" si="2"/>
        <v>15</v>
      </c>
      <c r="B18" s="85" t="s">
        <v>10696</v>
      </c>
      <c r="C18" s="86">
        <v>77347</v>
      </c>
      <c r="D18" s="87" t="s">
        <v>10697</v>
      </c>
      <c r="E18" s="85" t="s">
        <v>10698</v>
      </c>
      <c r="F18" s="111" t="s">
        <v>9358</v>
      </c>
      <c r="G18" s="88">
        <f t="shared" si="0"/>
        <v>2</v>
      </c>
      <c r="H18" s="89" t="s">
        <v>9331</v>
      </c>
      <c r="I18" s="74">
        <f t="shared" si="1"/>
        <v>1</v>
      </c>
      <c r="J18" s="74" t="e">
        <f>+IF(#REF!="Issued",1,IF(#REF!="Not Issued",2,"Nil"))</f>
        <v>#REF!</v>
      </c>
      <c r="K18" s="74" t="s">
        <v>10670</v>
      </c>
      <c r="L18" s="74"/>
    </row>
    <row r="19" spans="1:12" ht="15.75" customHeight="1" x14ac:dyDescent="0.2">
      <c r="A19" s="84">
        <f t="shared" si="2"/>
        <v>16</v>
      </c>
      <c r="B19" s="85" t="s">
        <v>10704</v>
      </c>
      <c r="C19" s="86">
        <v>77598</v>
      </c>
      <c r="D19" s="87" t="s">
        <v>10705</v>
      </c>
      <c r="E19" s="85" t="s">
        <v>10706</v>
      </c>
      <c r="F19" s="111" t="s">
        <v>9358</v>
      </c>
      <c r="G19" s="88">
        <f t="shared" si="0"/>
        <v>2</v>
      </c>
      <c r="H19" s="89" t="s">
        <v>9331</v>
      </c>
      <c r="I19" s="74">
        <f t="shared" si="1"/>
        <v>1</v>
      </c>
      <c r="J19" s="74" t="e">
        <f>+IF(#REF!="Issued",1,IF(#REF!="Not Issued",2,"Nil"))</f>
        <v>#REF!</v>
      </c>
      <c r="K19" s="74" t="s">
        <v>10673</v>
      </c>
      <c r="L19" s="74"/>
    </row>
    <row r="20" spans="1:12" ht="15.75" customHeight="1" x14ac:dyDescent="0.2">
      <c r="A20" s="84">
        <f t="shared" si="2"/>
        <v>17</v>
      </c>
      <c r="B20" s="85" t="s">
        <v>10619</v>
      </c>
      <c r="C20" s="86">
        <v>61039</v>
      </c>
      <c r="D20" s="87" t="s">
        <v>10620</v>
      </c>
      <c r="E20" s="85" t="s">
        <v>10621</v>
      </c>
      <c r="F20" s="111" t="s">
        <v>9347</v>
      </c>
      <c r="G20" s="88">
        <f t="shared" si="0"/>
        <v>1</v>
      </c>
      <c r="H20" s="89" t="s">
        <v>17</v>
      </c>
      <c r="I20" s="74">
        <f t="shared" si="1"/>
        <v>5</v>
      </c>
      <c r="J20" s="74" t="e">
        <f>+IF(#REF!="Issued",1,IF(#REF!="Not Issued",2,"Nil"))</f>
        <v>#REF!</v>
      </c>
      <c r="K20" s="74" t="s">
        <v>10675</v>
      </c>
      <c r="L20" s="74"/>
    </row>
    <row r="21" spans="1:12" ht="15.75" customHeight="1" x14ac:dyDescent="0.2">
      <c r="A21" s="84">
        <f t="shared" si="2"/>
        <v>18</v>
      </c>
      <c r="B21" s="85" t="s">
        <v>10633</v>
      </c>
      <c r="C21" s="86">
        <v>77337</v>
      </c>
      <c r="D21" s="87" t="s">
        <v>10634</v>
      </c>
      <c r="E21" s="85" t="s">
        <v>10635</v>
      </c>
      <c r="F21" s="111" t="s">
        <v>9358</v>
      </c>
      <c r="G21" s="88">
        <f t="shared" si="0"/>
        <v>2</v>
      </c>
      <c r="H21" s="89" t="s">
        <v>17</v>
      </c>
      <c r="I21" s="74">
        <f t="shared" si="1"/>
        <v>5</v>
      </c>
      <c r="J21" s="74" t="e">
        <f>+IF(#REF!="Issued",1,IF(#REF!="Not Issued",2,"Nil"))</f>
        <v>#REF!</v>
      </c>
      <c r="K21" s="74" t="s">
        <v>10679</v>
      </c>
      <c r="L21" s="74"/>
    </row>
    <row r="22" spans="1:12" ht="15.75" customHeight="1" x14ac:dyDescent="0.2">
      <c r="A22" s="84">
        <f t="shared" si="2"/>
        <v>19</v>
      </c>
      <c r="B22" s="85" t="s">
        <v>10648</v>
      </c>
      <c r="C22" s="86">
        <v>77590</v>
      </c>
      <c r="D22" s="87" t="s">
        <v>10649</v>
      </c>
      <c r="E22" s="85" t="s">
        <v>424</v>
      </c>
      <c r="F22" s="111" t="s">
        <v>9358</v>
      </c>
      <c r="G22" s="88">
        <f t="shared" si="0"/>
        <v>2</v>
      </c>
      <c r="H22" s="89" t="s">
        <v>17</v>
      </c>
      <c r="I22" s="74">
        <f t="shared" si="1"/>
        <v>5</v>
      </c>
      <c r="J22" s="74" t="e">
        <f>+IF(#REF!="Issued",1,IF(#REF!="Not Issued",2,"Nil"))</f>
        <v>#REF!</v>
      </c>
      <c r="K22" s="74" t="s">
        <v>10683</v>
      </c>
      <c r="L22" s="74"/>
    </row>
    <row r="23" spans="1:12" ht="15.75" customHeight="1" x14ac:dyDescent="0.2">
      <c r="A23" s="84">
        <f t="shared" si="2"/>
        <v>20</v>
      </c>
      <c r="B23" s="85" t="s">
        <v>10651</v>
      </c>
      <c r="C23" s="86">
        <v>77591</v>
      </c>
      <c r="D23" s="87" t="s">
        <v>10652</v>
      </c>
      <c r="E23" s="85" t="s">
        <v>10653</v>
      </c>
      <c r="F23" s="111" t="s">
        <v>9358</v>
      </c>
      <c r="G23" s="88">
        <f t="shared" si="0"/>
        <v>2</v>
      </c>
      <c r="H23" s="89" t="s">
        <v>17</v>
      </c>
      <c r="I23" s="74">
        <f t="shared" si="1"/>
        <v>5</v>
      </c>
      <c r="J23" s="74" t="e">
        <f>+IF(#REF!="Issued",1,IF(#REF!="Not Issued",2,"Nil"))</f>
        <v>#REF!</v>
      </c>
      <c r="K23" s="74" t="s">
        <v>10687</v>
      </c>
      <c r="L23" s="74"/>
    </row>
    <row r="24" spans="1:12" ht="15.75" customHeight="1" x14ac:dyDescent="0.2">
      <c r="A24" s="84">
        <f t="shared" si="2"/>
        <v>21</v>
      </c>
      <c r="B24" s="85" t="s">
        <v>10666</v>
      </c>
      <c r="C24" s="86">
        <v>77595</v>
      </c>
      <c r="D24" s="87" t="s">
        <v>10354</v>
      </c>
      <c r="E24" s="85" t="s">
        <v>10355</v>
      </c>
      <c r="F24" s="111" t="s">
        <v>9358</v>
      </c>
      <c r="G24" s="88">
        <f t="shared" si="0"/>
        <v>2</v>
      </c>
      <c r="H24" s="89" t="s">
        <v>17</v>
      </c>
      <c r="I24" s="74">
        <f t="shared" si="1"/>
        <v>5</v>
      </c>
      <c r="J24" s="74" t="e">
        <f>+IF(#REF!="Issued",1,IF(#REF!="Not Issued",2,"Nil"))</f>
        <v>#REF!</v>
      </c>
      <c r="K24" s="74" t="s">
        <v>10690</v>
      </c>
      <c r="L24" s="74"/>
    </row>
    <row r="25" spans="1:12" ht="15.75" customHeight="1" x14ac:dyDescent="0.2">
      <c r="A25" s="84">
        <f t="shared" si="2"/>
        <v>22</v>
      </c>
      <c r="B25" s="85" t="s">
        <v>10668</v>
      </c>
      <c r="C25" s="86">
        <v>77340</v>
      </c>
      <c r="D25" s="87" t="s">
        <v>10362</v>
      </c>
      <c r="E25" s="85" t="s">
        <v>10669</v>
      </c>
      <c r="F25" s="111" t="s">
        <v>9358</v>
      </c>
      <c r="G25" s="88">
        <f t="shared" si="0"/>
        <v>2</v>
      </c>
      <c r="H25" s="89" t="s">
        <v>17</v>
      </c>
      <c r="I25" s="74">
        <f t="shared" si="1"/>
        <v>5</v>
      </c>
      <c r="J25" s="74" t="e">
        <f>+IF(#REF!="Issued",1,IF(#REF!="Not Issued",2,"Nil"))</f>
        <v>#REF!</v>
      </c>
      <c r="K25" s="74" t="s">
        <v>10692</v>
      </c>
      <c r="L25" s="74"/>
    </row>
    <row r="26" spans="1:12" ht="15.75" customHeight="1" x14ac:dyDescent="0.2">
      <c r="A26" s="84">
        <f t="shared" si="2"/>
        <v>23</v>
      </c>
      <c r="B26" s="85" t="s">
        <v>10674</v>
      </c>
      <c r="C26" s="86">
        <v>77596</v>
      </c>
      <c r="D26" s="87" t="s">
        <v>10377</v>
      </c>
      <c r="E26" s="85" t="s">
        <v>10378</v>
      </c>
      <c r="F26" s="111" t="s">
        <v>9358</v>
      </c>
      <c r="G26" s="88">
        <f t="shared" si="0"/>
        <v>2</v>
      </c>
      <c r="H26" s="89" t="s">
        <v>17</v>
      </c>
      <c r="I26" s="74">
        <f t="shared" si="1"/>
        <v>5</v>
      </c>
      <c r="J26" s="74" t="e">
        <f>+IF(#REF!="Issued",1,IF(#REF!="Not Issued",2,"Nil"))</f>
        <v>#REF!</v>
      </c>
      <c r="K26" s="74" t="s">
        <v>10695</v>
      </c>
      <c r="L26" s="74"/>
    </row>
    <row r="27" spans="1:12" ht="15.75" customHeight="1" x14ac:dyDescent="0.2">
      <c r="A27" s="84">
        <f t="shared" si="2"/>
        <v>24</v>
      </c>
      <c r="B27" s="85" t="s">
        <v>10688</v>
      </c>
      <c r="C27" s="86">
        <v>77344</v>
      </c>
      <c r="D27" s="87" t="s">
        <v>10689</v>
      </c>
      <c r="E27" s="85" t="s">
        <v>2517</v>
      </c>
      <c r="F27" s="111" t="s">
        <v>9347</v>
      </c>
      <c r="G27" s="88">
        <f t="shared" si="0"/>
        <v>1</v>
      </c>
      <c r="H27" s="89" t="s">
        <v>17</v>
      </c>
      <c r="I27" s="74">
        <f t="shared" si="1"/>
        <v>5</v>
      </c>
      <c r="J27" s="74" t="e">
        <f>+IF(#REF!="Issued",1,IF(#REF!="Not Issued",2,"Nil"))</f>
        <v>#REF!</v>
      </c>
      <c r="K27" s="74" t="s">
        <v>10699</v>
      </c>
      <c r="L27" s="74"/>
    </row>
    <row r="28" spans="1:12" ht="15.75" customHeight="1" x14ac:dyDescent="0.2">
      <c r="A28" s="84">
        <f t="shared" si="2"/>
        <v>25</v>
      </c>
      <c r="B28" s="85" t="s">
        <v>10691</v>
      </c>
      <c r="C28" s="86">
        <v>77345</v>
      </c>
      <c r="D28" s="87" t="s">
        <v>10342</v>
      </c>
      <c r="E28" s="85" t="s">
        <v>10343</v>
      </c>
      <c r="F28" s="111" t="s">
        <v>9358</v>
      </c>
      <c r="G28" s="88">
        <f t="shared" si="0"/>
        <v>2</v>
      </c>
      <c r="H28" s="89" t="s">
        <v>17</v>
      </c>
      <c r="I28" s="74">
        <f t="shared" si="1"/>
        <v>5</v>
      </c>
      <c r="J28" s="74" t="e">
        <f>+IF(#REF!="Issued",1,IF(#REF!="Not Issued",2,"Nil"))</f>
        <v>#REF!</v>
      </c>
      <c r="K28" s="74" t="s">
        <v>10703</v>
      </c>
      <c r="L28" s="74"/>
    </row>
    <row r="29" spans="1:12" ht="15.75" customHeight="1" x14ac:dyDescent="0.2">
      <c r="A29" s="84">
        <f t="shared" si="2"/>
        <v>26</v>
      </c>
      <c r="B29" s="85" t="s">
        <v>10700</v>
      </c>
      <c r="C29" s="86">
        <v>77348</v>
      </c>
      <c r="D29" s="87" t="s">
        <v>10701</v>
      </c>
      <c r="E29" s="85" t="s">
        <v>10702</v>
      </c>
      <c r="F29" s="111" t="s">
        <v>9358</v>
      </c>
      <c r="G29" s="88">
        <f t="shared" si="0"/>
        <v>2</v>
      </c>
      <c r="H29" s="89" t="s">
        <v>17</v>
      </c>
      <c r="I29" s="74">
        <f t="shared" si="1"/>
        <v>5</v>
      </c>
      <c r="J29" s="74" t="e">
        <f>+IF(#REF!="Issued",1,IF(#REF!="Not Issued",2,"Nil"))</f>
        <v>#REF!</v>
      </c>
      <c r="K29" s="74" t="s">
        <v>10707</v>
      </c>
      <c r="L29" s="74"/>
    </row>
    <row r="30" spans="1:12" ht="15.75" customHeight="1" x14ac:dyDescent="0.2">
      <c r="A30" s="84">
        <f t="shared" si="2"/>
        <v>27</v>
      </c>
      <c r="B30" s="85" t="s">
        <v>10708</v>
      </c>
      <c r="C30" s="86">
        <v>77599</v>
      </c>
      <c r="D30" s="87" t="s">
        <v>10709</v>
      </c>
      <c r="E30" s="85" t="s">
        <v>10710</v>
      </c>
      <c r="F30" s="111" t="s">
        <v>9358</v>
      </c>
      <c r="G30" s="88">
        <f t="shared" si="0"/>
        <v>2</v>
      </c>
      <c r="H30" s="89" t="s">
        <v>17</v>
      </c>
      <c r="I30" s="74">
        <f t="shared" si="1"/>
        <v>5</v>
      </c>
      <c r="J30" s="74" t="e">
        <f>+IF(#REF!="Issued",1,IF(#REF!="Not Issued",2,"Nil"))</f>
        <v>#REF!</v>
      </c>
      <c r="K30" s="74" t="s">
        <v>10711</v>
      </c>
      <c r="L30" s="74"/>
    </row>
    <row r="31" spans="1:12" x14ac:dyDescent="0.25">
      <c r="E31" s="163"/>
    </row>
    <row r="32" spans="1:12" ht="32.25" thickBot="1" x14ac:dyDescent="0.65">
      <c r="A32" s="289" t="s">
        <v>47</v>
      </c>
      <c r="B32" s="289"/>
      <c r="C32" s="289"/>
      <c r="D32" s="289"/>
      <c r="E32" s="289"/>
      <c r="F32" s="289"/>
      <c r="G32" s="289"/>
      <c r="H32" s="289"/>
      <c r="I32" s="289"/>
      <c r="J32" s="289"/>
      <c r="K32" s="289"/>
      <c r="L32" s="289"/>
    </row>
    <row r="33" spans="1:13" s="166" customFormat="1" ht="32.25" thickBot="1" x14ac:dyDescent="0.3">
      <c r="A33" s="100" t="s">
        <v>9333</v>
      </c>
      <c r="B33" s="101" t="s">
        <v>9334</v>
      </c>
      <c r="C33" s="102" t="s">
        <v>9452</v>
      </c>
      <c r="D33" s="103" t="s">
        <v>9336</v>
      </c>
      <c r="E33" s="104" t="s">
        <v>9337</v>
      </c>
      <c r="F33" s="105" t="s">
        <v>9338</v>
      </c>
      <c r="G33" s="105"/>
      <c r="H33" s="106" t="s">
        <v>9339</v>
      </c>
      <c r="I33" s="106"/>
      <c r="J33" s="107" t="s">
        <v>9340</v>
      </c>
      <c r="K33" s="108"/>
      <c r="L33" s="109" t="s">
        <v>9341</v>
      </c>
    </row>
    <row r="34" spans="1:13" ht="15.75" customHeight="1" x14ac:dyDescent="0.2">
      <c r="A34" s="84">
        <v>1</v>
      </c>
      <c r="B34" s="85" t="s">
        <v>10715</v>
      </c>
      <c r="C34" s="86">
        <v>77578</v>
      </c>
      <c r="D34" s="87" t="s">
        <v>10716</v>
      </c>
      <c r="E34" s="85" t="s">
        <v>10717</v>
      </c>
      <c r="F34" s="111" t="s">
        <v>9347</v>
      </c>
      <c r="G34" s="88">
        <f t="shared" ref="G34:G76" si="3">+IF(F34="M",1,IF(F34="f",2,IF(F34="Civ",3,"Error")))</f>
        <v>1</v>
      </c>
      <c r="H34" s="89" t="s">
        <v>9331</v>
      </c>
      <c r="I34" s="74">
        <f t="shared" ref="I34:I76" si="4">+IF(H34="Incomplete",5,IF(H34="Complete",1,IF(H34="Incomplete",2,IF(H34="Left",3,IF(H34="Dropped",4,"Error")))))</f>
        <v>1</v>
      </c>
      <c r="J34" s="74" t="e">
        <f>+IF(#REF!="Issued",1,IF(#REF!="Not Issued",2,"Nil"))</f>
        <v>#REF!</v>
      </c>
      <c r="K34" s="74" t="s">
        <v>10134</v>
      </c>
      <c r="L34" s="74"/>
      <c r="M34" s="112" t="s">
        <v>10135</v>
      </c>
    </row>
    <row r="35" spans="1:13" ht="15.75" customHeight="1" x14ac:dyDescent="0.2">
      <c r="A35" s="84">
        <f t="shared" ref="A35:A76" si="5">+A34+1</f>
        <v>2</v>
      </c>
      <c r="B35" s="85" t="s">
        <v>10728</v>
      </c>
      <c r="C35" s="86">
        <v>77306</v>
      </c>
      <c r="D35" s="87" t="s">
        <v>10729</v>
      </c>
      <c r="E35" s="85" t="s">
        <v>10730</v>
      </c>
      <c r="F35" s="111" t="s">
        <v>9347</v>
      </c>
      <c r="G35" s="88">
        <f t="shared" si="3"/>
        <v>1</v>
      </c>
      <c r="H35" s="89" t="s">
        <v>9331</v>
      </c>
      <c r="I35" s="74">
        <f t="shared" si="4"/>
        <v>1</v>
      </c>
      <c r="J35" s="74" t="e">
        <f>+IF(#REF!="Issued",1,IF(#REF!="Not Issued",2,"Nil"))</f>
        <v>#REF!</v>
      </c>
      <c r="K35" s="74" t="s">
        <v>10037</v>
      </c>
      <c r="L35" s="74"/>
      <c r="M35" s="112" t="s">
        <v>10140</v>
      </c>
    </row>
    <row r="36" spans="1:13" ht="15.75" customHeight="1" x14ac:dyDescent="0.2">
      <c r="A36" s="84">
        <f t="shared" si="5"/>
        <v>3</v>
      </c>
      <c r="B36" s="85" t="s">
        <v>10740</v>
      </c>
      <c r="C36" s="86">
        <v>77310</v>
      </c>
      <c r="D36" s="87" t="s">
        <v>10741</v>
      </c>
      <c r="E36" s="85" t="s">
        <v>10742</v>
      </c>
      <c r="F36" s="111" t="s">
        <v>9347</v>
      </c>
      <c r="G36" s="88">
        <f t="shared" si="3"/>
        <v>1</v>
      </c>
      <c r="H36" s="89" t="s">
        <v>9331</v>
      </c>
      <c r="I36" s="74">
        <f t="shared" si="4"/>
        <v>1</v>
      </c>
      <c r="J36" s="74" t="e">
        <f>+IF(#REF!="Issued",1,IF(#REF!="Not Issued",2,"Nil"))</f>
        <v>#REF!</v>
      </c>
      <c r="K36" s="74" t="s">
        <v>10629</v>
      </c>
      <c r="L36" s="74"/>
      <c r="M36" s="112" t="s">
        <v>10145</v>
      </c>
    </row>
    <row r="37" spans="1:13" ht="15.75" customHeight="1" x14ac:dyDescent="0.2">
      <c r="A37" s="84">
        <f t="shared" si="5"/>
        <v>4</v>
      </c>
      <c r="B37" s="85" t="s">
        <v>10747</v>
      </c>
      <c r="C37" s="86">
        <v>77311</v>
      </c>
      <c r="D37" s="87" t="s">
        <v>10748</v>
      </c>
      <c r="E37" s="85" t="s">
        <v>8877</v>
      </c>
      <c r="F37" s="111" t="s">
        <v>9347</v>
      </c>
      <c r="G37" s="88">
        <f t="shared" si="3"/>
        <v>1</v>
      </c>
      <c r="H37" s="89" t="s">
        <v>9331</v>
      </c>
      <c r="I37" s="74">
        <f t="shared" si="4"/>
        <v>1</v>
      </c>
      <c r="J37" s="74" t="e">
        <f>+IF(#REF!="Issued",1,IF(#REF!="Not Issued",2,"Nil"))</f>
        <v>#REF!</v>
      </c>
      <c r="K37" s="74" t="s">
        <v>10724</v>
      </c>
      <c r="L37" s="74"/>
      <c r="M37" s="112" t="s">
        <v>10149</v>
      </c>
    </row>
    <row r="38" spans="1:13" ht="15.75" customHeight="1" x14ac:dyDescent="0.2">
      <c r="A38" s="84">
        <f t="shared" si="5"/>
        <v>5</v>
      </c>
      <c r="B38" s="85" t="s">
        <v>10755</v>
      </c>
      <c r="C38" s="86">
        <v>77581</v>
      </c>
      <c r="D38" s="87" t="s">
        <v>10756</v>
      </c>
      <c r="E38" s="85" t="s">
        <v>10757</v>
      </c>
      <c r="F38" s="111" t="s">
        <v>9347</v>
      </c>
      <c r="G38" s="88">
        <f t="shared" si="3"/>
        <v>1</v>
      </c>
      <c r="H38" s="89" t="s">
        <v>9331</v>
      </c>
      <c r="I38" s="74">
        <f t="shared" si="4"/>
        <v>1</v>
      </c>
      <c r="J38" s="74" t="e">
        <f>+IF(#REF!="Issued",1,IF(#REF!="Not Issued",2,"Nil"))</f>
        <v>#REF!</v>
      </c>
      <c r="K38" s="74" t="s">
        <v>10632</v>
      </c>
      <c r="L38" s="74"/>
      <c r="M38" s="112" t="s">
        <v>10154</v>
      </c>
    </row>
    <row r="39" spans="1:13" ht="15.75" customHeight="1" x14ac:dyDescent="0.2">
      <c r="A39" s="84">
        <f t="shared" si="5"/>
        <v>6</v>
      </c>
      <c r="B39" s="85" t="s">
        <v>10763</v>
      </c>
      <c r="C39" s="86">
        <v>77315</v>
      </c>
      <c r="D39" s="87" t="s">
        <v>10764</v>
      </c>
      <c r="E39" s="85" t="s">
        <v>10765</v>
      </c>
      <c r="F39" s="111" t="s">
        <v>9347</v>
      </c>
      <c r="G39" s="88">
        <f t="shared" si="3"/>
        <v>1</v>
      </c>
      <c r="H39" s="89" t="s">
        <v>9331</v>
      </c>
      <c r="I39" s="74">
        <f t="shared" si="4"/>
        <v>1</v>
      </c>
      <c r="J39" s="74" t="e">
        <f>+IF(#REF!="Issued",1,IF(#REF!="Not Issued",2,"Nil"))</f>
        <v>#REF!</v>
      </c>
      <c r="K39" s="74" t="s">
        <v>10636</v>
      </c>
      <c r="L39" s="74"/>
      <c r="M39" s="112" t="s">
        <v>10159</v>
      </c>
    </row>
    <row r="40" spans="1:13" ht="15.75" customHeight="1" x14ac:dyDescent="0.2">
      <c r="A40" s="84">
        <f t="shared" si="5"/>
        <v>7</v>
      </c>
      <c r="B40" s="85" t="s">
        <v>10767</v>
      </c>
      <c r="C40" s="86">
        <v>77316</v>
      </c>
      <c r="D40" s="87" t="s">
        <v>10768</v>
      </c>
      <c r="E40" s="85" t="s">
        <v>10769</v>
      </c>
      <c r="F40" s="111" t="s">
        <v>9358</v>
      </c>
      <c r="G40" s="88">
        <f t="shared" si="3"/>
        <v>2</v>
      </c>
      <c r="H40" s="89" t="s">
        <v>9331</v>
      </c>
      <c r="I40" s="74">
        <f t="shared" si="4"/>
        <v>1</v>
      </c>
      <c r="J40" s="74" t="e">
        <f>+IF(#REF!="Issued",1,IF(#REF!="Not Issued",2,"Nil"))</f>
        <v>#REF!</v>
      </c>
      <c r="K40" s="74" t="s">
        <v>10734</v>
      </c>
      <c r="L40" s="74"/>
      <c r="M40" s="112" t="s">
        <v>10164</v>
      </c>
    </row>
    <row r="41" spans="1:13" ht="15.75" customHeight="1" x14ac:dyDescent="0.2">
      <c r="A41" s="84">
        <f t="shared" si="5"/>
        <v>8</v>
      </c>
      <c r="B41" s="85" t="s">
        <v>10773</v>
      </c>
      <c r="C41" s="86">
        <v>77318</v>
      </c>
      <c r="D41" s="87" t="s">
        <v>10774</v>
      </c>
      <c r="E41" s="85" t="s">
        <v>10019</v>
      </c>
      <c r="F41" s="111" t="s">
        <v>9347</v>
      </c>
      <c r="G41" s="88">
        <f t="shared" si="3"/>
        <v>1</v>
      </c>
      <c r="H41" s="89" t="s">
        <v>9331</v>
      </c>
      <c r="I41" s="74">
        <f t="shared" si="4"/>
        <v>1</v>
      </c>
      <c r="J41" s="74" t="e">
        <f>+IF(#REF!="Issued",1,IF(#REF!="Not Issued",2,"Nil"))</f>
        <v>#REF!</v>
      </c>
      <c r="K41" s="74" t="s">
        <v>10639</v>
      </c>
      <c r="L41" s="74"/>
      <c r="M41" s="112" t="s">
        <v>10168</v>
      </c>
    </row>
    <row r="42" spans="1:13" ht="15.75" customHeight="1" x14ac:dyDescent="0.2">
      <c r="A42" s="84">
        <f t="shared" si="5"/>
        <v>9</v>
      </c>
      <c r="B42" s="85" t="s">
        <v>10776</v>
      </c>
      <c r="C42" s="86">
        <v>77319</v>
      </c>
      <c r="D42" s="87" t="s">
        <v>10777</v>
      </c>
      <c r="E42" s="85" t="s">
        <v>10778</v>
      </c>
      <c r="F42" s="111" t="s">
        <v>9358</v>
      </c>
      <c r="G42" s="88">
        <f t="shared" si="3"/>
        <v>2</v>
      </c>
      <c r="H42" s="89" t="s">
        <v>9331</v>
      </c>
      <c r="I42" s="74">
        <f t="shared" si="4"/>
        <v>1</v>
      </c>
      <c r="J42" s="74" t="e">
        <f>+IF(#REF!="Issued",1,IF(#REF!="Not Issued",2,"Nil"))</f>
        <v>#REF!</v>
      </c>
      <c r="K42" s="74" t="s">
        <v>10643</v>
      </c>
      <c r="L42" s="74"/>
      <c r="M42" s="112" t="s">
        <v>10173</v>
      </c>
    </row>
    <row r="43" spans="1:13" ht="15.75" customHeight="1" x14ac:dyDescent="0.2">
      <c r="A43" s="84">
        <f t="shared" si="5"/>
        <v>10</v>
      </c>
      <c r="B43" s="85" t="s">
        <v>10780</v>
      </c>
      <c r="C43" s="86">
        <v>77320</v>
      </c>
      <c r="D43" s="87" t="s">
        <v>10781</v>
      </c>
      <c r="E43" s="85" t="s">
        <v>10782</v>
      </c>
      <c r="F43" s="111" t="s">
        <v>9347</v>
      </c>
      <c r="G43" s="88">
        <f t="shared" si="3"/>
        <v>1</v>
      </c>
      <c r="H43" s="89" t="s">
        <v>9331</v>
      </c>
      <c r="I43" s="74">
        <f t="shared" si="4"/>
        <v>1</v>
      </c>
      <c r="J43" s="74" t="e">
        <f>+IF(#REF!="Issued",1,IF(#REF!="Not Issued",2,"Nil"))</f>
        <v>#REF!</v>
      </c>
      <c r="K43" s="74" t="s">
        <v>10647</v>
      </c>
      <c r="L43" s="74"/>
      <c r="M43" s="112" t="s">
        <v>10177</v>
      </c>
    </row>
    <row r="44" spans="1:13" ht="15.75" customHeight="1" x14ac:dyDescent="0.2">
      <c r="A44" s="84">
        <f t="shared" si="5"/>
        <v>11</v>
      </c>
      <c r="B44" s="85" t="s">
        <v>10793</v>
      </c>
      <c r="C44" s="86">
        <v>77322</v>
      </c>
      <c r="D44" s="87" t="s">
        <v>10794</v>
      </c>
      <c r="E44" s="85" t="s">
        <v>1073</v>
      </c>
      <c r="F44" s="111" t="s">
        <v>9347</v>
      </c>
      <c r="G44" s="88">
        <f t="shared" si="3"/>
        <v>1</v>
      </c>
      <c r="H44" s="89" t="s">
        <v>9331</v>
      </c>
      <c r="I44" s="74">
        <f t="shared" si="4"/>
        <v>1</v>
      </c>
      <c r="J44" s="74" t="e">
        <f>+IF(#REF!="Issued",1,IF(#REF!="Not Issued",2,"Nil"))</f>
        <v>#REF!</v>
      </c>
      <c r="K44" s="74" t="s">
        <v>10746</v>
      </c>
      <c r="L44" s="74"/>
      <c r="M44" s="112" t="s">
        <v>10182</v>
      </c>
    </row>
    <row r="45" spans="1:13" ht="15.75" customHeight="1" x14ac:dyDescent="0.2">
      <c r="A45" s="84">
        <f t="shared" si="5"/>
        <v>12</v>
      </c>
      <c r="B45" s="85" t="s">
        <v>10796</v>
      </c>
      <c r="C45" s="86">
        <v>77323</v>
      </c>
      <c r="D45" s="87" t="s">
        <v>10797</v>
      </c>
      <c r="E45" s="85" t="s">
        <v>10798</v>
      </c>
      <c r="F45" s="111" t="s">
        <v>9358</v>
      </c>
      <c r="G45" s="88">
        <f t="shared" si="3"/>
        <v>2</v>
      </c>
      <c r="H45" s="89" t="s">
        <v>9331</v>
      </c>
      <c r="I45" s="74">
        <f t="shared" si="4"/>
        <v>1</v>
      </c>
      <c r="J45" s="74" t="e">
        <f>+IF(#REF!="Issued",1,IF(#REF!="Not Issued",2,"Nil"))</f>
        <v>#REF!</v>
      </c>
      <c r="K45" s="74" t="s">
        <v>10650</v>
      </c>
      <c r="L45" s="74"/>
      <c r="M45" s="112" t="s">
        <v>10187</v>
      </c>
    </row>
    <row r="46" spans="1:13" ht="15.75" customHeight="1" x14ac:dyDescent="0.2">
      <c r="A46" s="84">
        <f t="shared" si="5"/>
        <v>13</v>
      </c>
      <c r="B46" s="85" t="s">
        <v>10800</v>
      </c>
      <c r="C46" s="86">
        <v>77324</v>
      </c>
      <c r="D46" s="87" t="s">
        <v>10801</v>
      </c>
      <c r="E46" s="85" t="s">
        <v>10802</v>
      </c>
      <c r="F46" s="111" t="s">
        <v>9358</v>
      </c>
      <c r="G46" s="88">
        <f t="shared" si="3"/>
        <v>2</v>
      </c>
      <c r="H46" s="89" t="s">
        <v>9331</v>
      </c>
      <c r="I46" s="74">
        <f t="shared" si="4"/>
        <v>1</v>
      </c>
      <c r="J46" s="74" t="e">
        <f>+IF(#REF!="Issued",1,IF(#REF!="Not Issued",2,"Nil"))</f>
        <v>#REF!</v>
      </c>
      <c r="K46" s="74" t="s">
        <v>10654</v>
      </c>
      <c r="L46" s="74"/>
      <c r="M46" s="112" t="s">
        <v>10192</v>
      </c>
    </row>
    <row r="47" spans="1:13" ht="15.75" customHeight="1" x14ac:dyDescent="0.2">
      <c r="A47" s="84">
        <f t="shared" si="5"/>
        <v>14</v>
      </c>
      <c r="B47" s="85" t="s">
        <v>10804</v>
      </c>
      <c r="C47" s="86">
        <v>77325</v>
      </c>
      <c r="D47" s="87" t="s">
        <v>10805</v>
      </c>
      <c r="E47" s="85" t="s">
        <v>9816</v>
      </c>
      <c r="F47" s="111" t="s">
        <v>9358</v>
      </c>
      <c r="G47" s="88">
        <f t="shared" si="3"/>
        <v>2</v>
      </c>
      <c r="H47" s="89" t="s">
        <v>9331</v>
      </c>
      <c r="I47" s="74">
        <f t="shared" si="4"/>
        <v>1</v>
      </c>
      <c r="J47" s="74" t="e">
        <f>+IF(#REF!="Issued",1,IF(#REF!="Not Issued",2,"Nil"))</f>
        <v>#REF!</v>
      </c>
      <c r="K47" s="74" t="s">
        <v>10754</v>
      </c>
      <c r="L47" s="74"/>
      <c r="M47" s="112" t="s">
        <v>10196</v>
      </c>
    </row>
    <row r="48" spans="1:13" ht="15.75" customHeight="1" x14ac:dyDescent="0.2">
      <c r="A48" s="84">
        <f t="shared" si="5"/>
        <v>15</v>
      </c>
      <c r="B48" s="85" t="s">
        <v>10807</v>
      </c>
      <c r="C48" s="86">
        <v>77326</v>
      </c>
      <c r="D48" s="87" t="s">
        <v>10808</v>
      </c>
      <c r="E48" s="85" t="s">
        <v>10809</v>
      </c>
      <c r="F48" s="111" t="s">
        <v>9358</v>
      </c>
      <c r="G48" s="88">
        <f t="shared" si="3"/>
        <v>2</v>
      </c>
      <c r="H48" s="89" t="s">
        <v>9331</v>
      </c>
      <c r="I48" s="74">
        <f t="shared" si="4"/>
        <v>1</v>
      </c>
      <c r="J48" s="74" t="e">
        <f>+IF(#REF!="Issued",1,IF(#REF!="Not Issued",2,"Nil"))</f>
        <v>#REF!</v>
      </c>
      <c r="K48" s="74" t="s">
        <v>10758</v>
      </c>
      <c r="L48" s="74"/>
      <c r="M48" s="112" t="s">
        <v>10200</v>
      </c>
    </row>
    <row r="49" spans="1:13" ht="15.75" customHeight="1" x14ac:dyDescent="0.2">
      <c r="A49" s="84">
        <f t="shared" si="5"/>
        <v>16</v>
      </c>
      <c r="B49" s="85" t="s">
        <v>10815</v>
      </c>
      <c r="C49" s="86">
        <v>77328</v>
      </c>
      <c r="D49" s="87" t="s">
        <v>10816</v>
      </c>
      <c r="E49" s="85" t="s">
        <v>10813</v>
      </c>
      <c r="F49" s="111" t="s">
        <v>9358</v>
      </c>
      <c r="G49" s="88">
        <f t="shared" si="3"/>
        <v>2</v>
      </c>
      <c r="H49" s="89" t="s">
        <v>9331</v>
      </c>
      <c r="I49" s="74">
        <f t="shared" si="4"/>
        <v>1</v>
      </c>
      <c r="J49" s="74" t="e">
        <f>+IF(#REF!="Issued",1,IF(#REF!="Not Issued",2,"Nil"))</f>
        <v>#REF!</v>
      </c>
      <c r="K49" s="74" t="s">
        <v>10762</v>
      </c>
      <c r="L49" s="74"/>
      <c r="M49" s="112" t="s">
        <v>10205</v>
      </c>
    </row>
    <row r="50" spans="1:13" ht="15.75" customHeight="1" x14ac:dyDescent="0.2">
      <c r="A50" s="84">
        <f t="shared" si="5"/>
        <v>17</v>
      </c>
      <c r="B50" s="85" t="s">
        <v>10818</v>
      </c>
      <c r="C50" s="86">
        <v>77329</v>
      </c>
      <c r="D50" s="87" t="s">
        <v>10819</v>
      </c>
      <c r="E50" s="85" t="s">
        <v>10820</v>
      </c>
      <c r="F50" s="111" t="s">
        <v>9358</v>
      </c>
      <c r="G50" s="88">
        <f t="shared" si="3"/>
        <v>2</v>
      </c>
      <c r="H50" s="89" t="s">
        <v>9331</v>
      </c>
      <c r="I50" s="74">
        <f t="shared" si="4"/>
        <v>1</v>
      </c>
      <c r="J50" s="74" t="e">
        <f>+IF(#REF!="Issued",1,IF(#REF!="Not Issued",2,"Nil"))</f>
        <v>#REF!</v>
      </c>
      <c r="K50" s="74" t="s">
        <v>10766</v>
      </c>
      <c r="L50" s="74"/>
      <c r="M50" s="112" t="s">
        <v>10210</v>
      </c>
    </row>
    <row r="51" spans="1:13" ht="15.75" customHeight="1" x14ac:dyDescent="0.2">
      <c r="A51" s="84">
        <f t="shared" si="5"/>
        <v>18</v>
      </c>
      <c r="B51" s="85" t="s">
        <v>10822</v>
      </c>
      <c r="C51" s="86">
        <v>77330</v>
      </c>
      <c r="D51" s="87" t="s">
        <v>10823</v>
      </c>
      <c r="E51" s="85" t="s">
        <v>10824</v>
      </c>
      <c r="F51" s="111" t="s">
        <v>9358</v>
      </c>
      <c r="G51" s="88">
        <f t="shared" si="3"/>
        <v>2</v>
      </c>
      <c r="H51" s="89" t="s">
        <v>9331</v>
      </c>
      <c r="I51" s="74">
        <f t="shared" si="4"/>
        <v>1</v>
      </c>
      <c r="J51" s="74" t="e">
        <f>+IF(#REF!="Issued",1,IF(#REF!="Not Issued",2,"Nil"))</f>
        <v>#REF!</v>
      </c>
      <c r="K51" s="74" t="s">
        <v>10770</v>
      </c>
      <c r="L51" s="74"/>
      <c r="M51" s="112" t="s">
        <v>10214</v>
      </c>
    </row>
    <row r="52" spans="1:13" ht="15.75" customHeight="1" x14ac:dyDescent="0.2">
      <c r="A52" s="84">
        <f t="shared" si="5"/>
        <v>19</v>
      </c>
      <c r="B52" s="85" t="s">
        <v>10841</v>
      </c>
      <c r="C52" s="86">
        <v>77333</v>
      </c>
      <c r="D52" s="87" t="s">
        <v>10842</v>
      </c>
      <c r="E52" s="85" t="s">
        <v>10843</v>
      </c>
      <c r="F52" s="111" t="s">
        <v>9358</v>
      </c>
      <c r="G52" s="88">
        <f t="shared" si="3"/>
        <v>2</v>
      </c>
      <c r="H52" s="89" t="s">
        <v>9331</v>
      </c>
      <c r="I52" s="74">
        <f t="shared" si="4"/>
        <v>1</v>
      </c>
      <c r="J52" s="74" t="e">
        <f>+IF(#REF!="Issued",1,IF(#REF!="Not Issued",2,"Nil"))</f>
        <v>#REF!</v>
      </c>
      <c r="K52" s="74" t="s">
        <v>10772</v>
      </c>
      <c r="L52" s="74"/>
      <c r="M52" s="112" t="s">
        <v>10219</v>
      </c>
    </row>
    <row r="53" spans="1:13" ht="15.75" customHeight="1" x14ac:dyDescent="0.2">
      <c r="A53" s="84">
        <f t="shared" si="5"/>
        <v>20</v>
      </c>
      <c r="B53" s="85" t="s">
        <v>10849</v>
      </c>
      <c r="C53" s="86">
        <v>77585</v>
      </c>
      <c r="D53" s="87" t="s">
        <v>10850</v>
      </c>
      <c r="E53" s="85" t="s">
        <v>10851</v>
      </c>
      <c r="F53" s="111" t="s">
        <v>9347</v>
      </c>
      <c r="G53" s="88">
        <f t="shared" si="3"/>
        <v>1</v>
      </c>
      <c r="H53" s="89" t="s">
        <v>9331</v>
      </c>
      <c r="I53" s="74">
        <f t="shared" si="4"/>
        <v>1</v>
      </c>
      <c r="J53" s="74" t="e">
        <f>+IF(#REF!="Issued",1,IF(#REF!="Not Issued",2,"Nil"))</f>
        <v>#REF!</v>
      </c>
      <c r="K53" s="74" t="s">
        <v>10775</v>
      </c>
      <c r="L53" s="74"/>
      <c r="M53" s="112" t="s">
        <v>10223</v>
      </c>
    </row>
    <row r="54" spans="1:13" ht="15.75" customHeight="1" x14ac:dyDescent="0.2">
      <c r="A54" s="84">
        <f t="shared" si="5"/>
        <v>21</v>
      </c>
      <c r="B54" s="85" t="s">
        <v>10856</v>
      </c>
      <c r="C54" s="86">
        <v>77334</v>
      </c>
      <c r="D54" s="87" t="s">
        <v>10857</v>
      </c>
      <c r="E54" s="85" t="s">
        <v>9219</v>
      </c>
      <c r="F54" s="111" t="s">
        <v>9358</v>
      </c>
      <c r="G54" s="88">
        <f t="shared" si="3"/>
        <v>2</v>
      </c>
      <c r="H54" s="89" t="s">
        <v>9331</v>
      </c>
      <c r="I54" s="74">
        <f t="shared" si="4"/>
        <v>1</v>
      </c>
      <c r="J54" s="74" t="e">
        <f>+IF(#REF!="Issued",1,IF(#REF!="Not Issued",2,"Nil"))</f>
        <v>#REF!</v>
      </c>
      <c r="K54" s="74" t="s">
        <v>10779</v>
      </c>
      <c r="L54" s="74"/>
      <c r="M54" s="112" t="s">
        <v>10227</v>
      </c>
    </row>
    <row r="55" spans="1:13" ht="15.75" customHeight="1" x14ac:dyDescent="0.2">
      <c r="A55" s="84">
        <f t="shared" si="5"/>
        <v>22</v>
      </c>
      <c r="B55" s="85" t="s">
        <v>10712</v>
      </c>
      <c r="C55" s="86">
        <v>77577</v>
      </c>
      <c r="D55" s="87" t="s">
        <v>10713</v>
      </c>
      <c r="E55" s="85" t="s">
        <v>10714</v>
      </c>
      <c r="F55" s="111" t="s">
        <v>9347</v>
      </c>
      <c r="G55" s="88">
        <f t="shared" si="3"/>
        <v>1</v>
      </c>
      <c r="H55" s="89" t="s">
        <v>17</v>
      </c>
      <c r="I55" s="74">
        <f t="shared" si="4"/>
        <v>5</v>
      </c>
      <c r="J55" s="74" t="e">
        <f>+IF(#REF!="Issued",1,IF(#REF!="Not Issued",2,"Nil"))</f>
        <v>#REF!</v>
      </c>
      <c r="K55" s="74" t="s">
        <v>10783</v>
      </c>
      <c r="L55" s="74"/>
      <c r="M55" s="112" t="s">
        <v>10784</v>
      </c>
    </row>
    <row r="56" spans="1:13" ht="15.75" customHeight="1" x14ac:dyDescent="0.2">
      <c r="A56" s="84">
        <f t="shared" si="5"/>
        <v>23</v>
      </c>
      <c r="B56" s="85" t="s">
        <v>10718</v>
      </c>
      <c r="C56" s="86">
        <v>77579</v>
      </c>
      <c r="D56" s="87" t="s">
        <v>10719</v>
      </c>
      <c r="E56" s="85" t="s">
        <v>10720</v>
      </c>
      <c r="F56" s="111" t="s">
        <v>9347</v>
      </c>
      <c r="G56" s="88">
        <f t="shared" si="3"/>
        <v>1</v>
      </c>
      <c r="H56" s="89" t="s">
        <v>17</v>
      </c>
      <c r="I56" s="74">
        <f t="shared" si="4"/>
        <v>5</v>
      </c>
      <c r="J56" s="74" t="e">
        <f>+IF(#REF!="Issued",1,IF(#REF!="Not Issued",2,"Nil"))</f>
        <v>#REF!</v>
      </c>
      <c r="K56" s="74" t="s">
        <v>10788</v>
      </c>
      <c r="L56" s="74"/>
      <c r="M56" s="112" t="s">
        <v>10232</v>
      </c>
    </row>
    <row r="57" spans="1:13" ht="15.75" customHeight="1" x14ac:dyDescent="0.2">
      <c r="A57" s="84">
        <f t="shared" si="5"/>
        <v>24</v>
      </c>
      <c r="B57" s="85" t="s">
        <v>10721</v>
      </c>
      <c r="C57" s="86">
        <v>77304</v>
      </c>
      <c r="D57" s="87" t="s">
        <v>10722</v>
      </c>
      <c r="E57" s="85" t="s">
        <v>10723</v>
      </c>
      <c r="F57" s="111" t="s">
        <v>9347</v>
      </c>
      <c r="G57" s="88">
        <f t="shared" si="3"/>
        <v>1</v>
      </c>
      <c r="H57" s="89" t="s">
        <v>17</v>
      </c>
      <c r="I57" s="74">
        <f t="shared" si="4"/>
        <v>5</v>
      </c>
      <c r="J57" s="74" t="e">
        <f>+IF(#REF!="Issued",1,IF(#REF!="Not Issued",2,"Nil"))</f>
        <v>#REF!</v>
      </c>
      <c r="K57" s="74" t="s">
        <v>10792</v>
      </c>
      <c r="L57" s="74"/>
      <c r="M57" s="112" t="s">
        <v>10237</v>
      </c>
    </row>
    <row r="58" spans="1:13" ht="15.75" customHeight="1" x14ac:dyDescent="0.2">
      <c r="A58" s="84">
        <f t="shared" si="5"/>
        <v>25</v>
      </c>
      <c r="B58" s="85" t="s">
        <v>10725</v>
      </c>
      <c r="C58" s="86">
        <v>77305</v>
      </c>
      <c r="D58" s="87" t="s">
        <v>10726</v>
      </c>
      <c r="E58" s="85" t="s">
        <v>10727</v>
      </c>
      <c r="F58" s="111" t="s">
        <v>9358</v>
      </c>
      <c r="G58" s="88">
        <f t="shared" si="3"/>
        <v>2</v>
      </c>
      <c r="H58" s="89" t="s">
        <v>17</v>
      </c>
      <c r="I58" s="74">
        <f t="shared" si="4"/>
        <v>5</v>
      </c>
      <c r="J58" s="74" t="e">
        <f>+IF(#REF!="Issued",1,IF(#REF!="Not Issued",2,"Nil"))</f>
        <v>#REF!</v>
      </c>
      <c r="K58" s="74" t="s">
        <v>10795</v>
      </c>
      <c r="L58" s="74"/>
      <c r="M58" s="112"/>
    </row>
    <row r="59" spans="1:13" ht="15.75" customHeight="1" x14ac:dyDescent="0.2">
      <c r="A59" s="84">
        <f t="shared" si="5"/>
        <v>26</v>
      </c>
      <c r="B59" s="85" t="s">
        <v>10731</v>
      </c>
      <c r="C59" s="86">
        <v>77307</v>
      </c>
      <c r="D59" s="87" t="s">
        <v>10732</v>
      </c>
      <c r="E59" s="85" t="s">
        <v>10733</v>
      </c>
      <c r="F59" s="111" t="s">
        <v>9358</v>
      </c>
      <c r="G59" s="88">
        <f t="shared" si="3"/>
        <v>2</v>
      </c>
      <c r="H59" s="89" t="s">
        <v>17</v>
      </c>
      <c r="I59" s="74">
        <f t="shared" si="4"/>
        <v>5</v>
      </c>
      <c r="J59" s="74" t="e">
        <f>+IF(#REF!="Issued",1,IF(#REF!="Not Issued",2,"Nil"))</f>
        <v>#REF!</v>
      </c>
      <c r="K59" s="74" t="s">
        <v>10799</v>
      </c>
      <c r="L59" s="74"/>
      <c r="M59" s="112"/>
    </row>
    <row r="60" spans="1:13" ht="15.75" customHeight="1" x14ac:dyDescent="0.2">
      <c r="A60" s="84">
        <f t="shared" si="5"/>
        <v>27</v>
      </c>
      <c r="B60" s="85" t="s">
        <v>10735</v>
      </c>
      <c r="C60" s="86">
        <v>77308</v>
      </c>
      <c r="D60" s="87" t="s">
        <v>10736</v>
      </c>
      <c r="E60" s="85" t="s">
        <v>10737</v>
      </c>
      <c r="F60" s="111" t="s">
        <v>9358</v>
      </c>
      <c r="G60" s="88">
        <f t="shared" si="3"/>
        <v>2</v>
      </c>
      <c r="H60" s="89" t="s">
        <v>17</v>
      </c>
      <c r="I60" s="74">
        <f t="shared" si="4"/>
        <v>5</v>
      </c>
      <c r="J60" s="74" t="e">
        <f>+IF(#REF!="Issued",1,IF(#REF!="Not Issued",2,"Nil"))</f>
        <v>#REF!</v>
      </c>
      <c r="K60" s="74" t="s">
        <v>10803</v>
      </c>
      <c r="L60" s="74"/>
      <c r="M60" s="112"/>
    </row>
    <row r="61" spans="1:13" ht="15.75" customHeight="1" x14ac:dyDescent="0.2">
      <c r="A61" s="84">
        <f t="shared" si="5"/>
        <v>28</v>
      </c>
      <c r="B61" s="85" t="s">
        <v>10738</v>
      </c>
      <c r="C61" s="86">
        <v>77309</v>
      </c>
      <c r="D61" s="87" t="s">
        <v>10739</v>
      </c>
      <c r="E61" s="85" t="s">
        <v>10000</v>
      </c>
      <c r="F61" s="111" t="s">
        <v>9358</v>
      </c>
      <c r="G61" s="88">
        <f t="shared" si="3"/>
        <v>2</v>
      </c>
      <c r="H61" s="89" t="s">
        <v>17</v>
      </c>
      <c r="I61" s="74">
        <f t="shared" si="4"/>
        <v>5</v>
      </c>
      <c r="J61" s="74" t="e">
        <f>+IF(#REF!="Issued",1,IF(#REF!="Not Issued",2,"Nil"))</f>
        <v>#REF!</v>
      </c>
      <c r="K61" s="74" t="s">
        <v>10806</v>
      </c>
      <c r="L61" s="74"/>
      <c r="M61" s="112"/>
    </row>
    <row r="62" spans="1:13" ht="15.75" customHeight="1" x14ac:dyDescent="0.2">
      <c r="A62" s="84">
        <f t="shared" si="5"/>
        <v>29</v>
      </c>
      <c r="B62" s="85" t="s">
        <v>10743</v>
      </c>
      <c r="C62" s="86">
        <v>77580</v>
      </c>
      <c r="D62" s="87" t="s">
        <v>10744</v>
      </c>
      <c r="E62" s="85" t="s">
        <v>10745</v>
      </c>
      <c r="F62" s="111" t="s">
        <v>9358</v>
      </c>
      <c r="G62" s="88">
        <f t="shared" si="3"/>
        <v>2</v>
      </c>
      <c r="H62" s="89" t="s">
        <v>17</v>
      </c>
      <c r="I62" s="74">
        <f t="shared" si="4"/>
        <v>5</v>
      </c>
      <c r="J62" s="74" t="e">
        <f>+IF(#REF!="Issued",1,IF(#REF!="Not Issued",2,"Nil"))</f>
        <v>#REF!</v>
      </c>
      <c r="K62" s="74" t="s">
        <v>10810</v>
      </c>
      <c r="L62" s="74"/>
      <c r="M62" s="112"/>
    </row>
    <row r="63" spans="1:13" ht="15.75" customHeight="1" x14ac:dyDescent="0.2">
      <c r="A63" s="84">
        <f t="shared" si="5"/>
        <v>30</v>
      </c>
      <c r="B63" s="85" t="s">
        <v>10749</v>
      </c>
      <c r="C63" s="86">
        <v>77312</v>
      </c>
      <c r="D63" s="87" t="s">
        <v>10750</v>
      </c>
      <c r="E63" s="85" t="s">
        <v>10751</v>
      </c>
      <c r="F63" s="111" t="s">
        <v>9347</v>
      </c>
      <c r="G63" s="88">
        <f t="shared" si="3"/>
        <v>1</v>
      </c>
      <c r="H63" s="89" t="s">
        <v>17</v>
      </c>
      <c r="I63" s="74">
        <f t="shared" si="4"/>
        <v>5</v>
      </c>
      <c r="J63" s="74" t="e">
        <f>+IF(#REF!="Issued",1,IF(#REF!="Not Issued",2,"Nil"))</f>
        <v>#REF!</v>
      </c>
      <c r="K63" s="74" t="s">
        <v>10814</v>
      </c>
      <c r="L63" s="74"/>
      <c r="M63" s="112"/>
    </row>
    <row r="64" spans="1:13" ht="15.75" customHeight="1" x14ac:dyDescent="0.2">
      <c r="A64" s="84">
        <f t="shared" si="5"/>
        <v>31</v>
      </c>
      <c r="B64" s="85" t="s">
        <v>10752</v>
      </c>
      <c r="C64" s="86">
        <v>77313</v>
      </c>
      <c r="D64" s="87" t="s">
        <v>10753</v>
      </c>
      <c r="E64" s="85" t="s">
        <v>10290</v>
      </c>
      <c r="F64" s="111" t="s">
        <v>9358</v>
      </c>
      <c r="G64" s="88">
        <f t="shared" si="3"/>
        <v>2</v>
      </c>
      <c r="H64" s="89" t="s">
        <v>17</v>
      </c>
      <c r="I64" s="74">
        <f t="shared" si="4"/>
        <v>5</v>
      </c>
      <c r="J64" s="74" t="e">
        <f>+IF(#REF!="Issued",1,IF(#REF!="Not Issued",2,"Nil"))</f>
        <v>#REF!</v>
      </c>
      <c r="K64" s="74" t="s">
        <v>10817</v>
      </c>
      <c r="L64" s="74"/>
      <c r="M64" s="112"/>
    </row>
    <row r="65" spans="1:13" ht="15.75" customHeight="1" x14ac:dyDescent="0.2">
      <c r="A65" s="84">
        <f t="shared" si="5"/>
        <v>32</v>
      </c>
      <c r="B65" s="85" t="s">
        <v>10759</v>
      </c>
      <c r="C65" s="86">
        <v>77314</v>
      </c>
      <c r="D65" s="87" t="s">
        <v>10760</v>
      </c>
      <c r="E65" s="85" t="s">
        <v>10761</v>
      </c>
      <c r="F65" s="111" t="s">
        <v>9358</v>
      </c>
      <c r="G65" s="88">
        <f t="shared" si="3"/>
        <v>2</v>
      </c>
      <c r="H65" s="89" t="s">
        <v>17</v>
      </c>
      <c r="I65" s="74">
        <f t="shared" si="4"/>
        <v>5</v>
      </c>
      <c r="J65" s="74" t="e">
        <f>+IF(#REF!="Issued",1,IF(#REF!="Not Issued",2,"Nil"))</f>
        <v>#REF!</v>
      </c>
      <c r="K65" s="74" t="s">
        <v>10821</v>
      </c>
      <c r="L65" s="74"/>
      <c r="M65" s="112"/>
    </row>
    <row r="66" spans="1:13" ht="15.75" customHeight="1" x14ac:dyDescent="0.2">
      <c r="A66" s="84">
        <f t="shared" si="5"/>
        <v>33</v>
      </c>
      <c r="B66" s="85" t="s">
        <v>10771</v>
      </c>
      <c r="C66" s="86">
        <v>77317</v>
      </c>
      <c r="D66" s="87" t="s">
        <v>7518</v>
      </c>
      <c r="E66" s="85" t="s">
        <v>9524</v>
      </c>
      <c r="F66" s="111" t="s">
        <v>9347</v>
      </c>
      <c r="G66" s="88">
        <f t="shared" si="3"/>
        <v>1</v>
      </c>
      <c r="H66" s="89" t="s">
        <v>17</v>
      </c>
      <c r="I66" s="74">
        <f t="shared" si="4"/>
        <v>5</v>
      </c>
      <c r="J66" s="74" t="e">
        <f>+IF(#REF!="Issued",1,IF(#REF!="Not Issued",2,"Nil"))</f>
        <v>#REF!</v>
      </c>
      <c r="K66" s="74" t="s">
        <v>10825</v>
      </c>
      <c r="L66" s="74"/>
      <c r="M66" s="112"/>
    </row>
    <row r="67" spans="1:13" ht="15.75" customHeight="1" x14ac:dyDescent="0.2">
      <c r="A67" s="84">
        <f t="shared" si="5"/>
        <v>34</v>
      </c>
      <c r="B67" s="85" t="s">
        <v>10785</v>
      </c>
      <c r="C67" s="86">
        <v>77321</v>
      </c>
      <c r="D67" s="87" t="s">
        <v>10786</v>
      </c>
      <c r="E67" s="85" t="s">
        <v>10787</v>
      </c>
      <c r="F67" s="111" t="s">
        <v>9347</v>
      </c>
      <c r="G67" s="88">
        <f t="shared" si="3"/>
        <v>1</v>
      </c>
      <c r="H67" s="89" t="s">
        <v>17</v>
      </c>
      <c r="I67" s="74">
        <f t="shared" si="4"/>
        <v>5</v>
      </c>
      <c r="J67" s="74" t="e">
        <f>+IF(#REF!="Issued",1,IF(#REF!="Not Issued",2,"Nil"))</f>
        <v>#REF!</v>
      </c>
      <c r="K67" s="74" t="s">
        <v>10829</v>
      </c>
      <c r="L67" s="74"/>
      <c r="M67" s="112"/>
    </row>
    <row r="68" spans="1:13" ht="15.75" customHeight="1" x14ac:dyDescent="0.2">
      <c r="A68" s="84">
        <f t="shared" si="5"/>
        <v>35</v>
      </c>
      <c r="B68" s="85" t="s">
        <v>10789</v>
      </c>
      <c r="C68" s="86">
        <v>77582</v>
      </c>
      <c r="D68" s="87" t="s">
        <v>10790</v>
      </c>
      <c r="E68" s="85" t="s">
        <v>10791</v>
      </c>
      <c r="F68" s="111" t="s">
        <v>9358</v>
      </c>
      <c r="G68" s="88">
        <f t="shared" si="3"/>
        <v>2</v>
      </c>
      <c r="H68" s="89" t="s">
        <v>17</v>
      </c>
      <c r="I68" s="74">
        <f t="shared" si="4"/>
        <v>5</v>
      </c>
      <c r="J68" s="74" t="e">
        <f>+IF(#REF!="Issued",1,IF(#REF!="Not Issued",2,"Nil"))</f>
        <v>#REF!</v>
      </c>
      <c r="K68" s="74" t="s">
        <v>10833</v>
      </c>
      <c r="L68" s="74"/>
      <c r="M68" s="112"/>
    </row>
    <row r="69" spans="1:13" ht="15.75" customHeight="1" x14ac:dyDescent="0.2">
      <c r="A69" s="84">
        <f t="shared" si="5"/>
        <v>36</v>
      </c>
      <c r="B69" s="85" t="s">
        <v>10811</v>
      </c>
      <c r="C69" s="86">
        <v>77327</v>
      </c>
      <c r="D69" s="87" t="s">
        <v>10812</v>
      </c>
      <c r="E69" s="85" t="s">
        <v>10813</v>
      </c>
      <c r="F69" s="111" t="s">
        <v>9358</v>
      </c>
      <c r="G69" s="88">
        <f t="shared" si="3"/>
        <v>2</v>
      </c>
      <c r="H69" s="89" t="s">
        <v>17</v>
      </c>
      <c r="I69" s="74">
        <f t="shared" si="4"/>
        <v>5</v>
      </c>
      <c r="J69" s="74" t="e">
        <f>+IF(#REF!="Issued",1,IF(#REF!="Not Issued",2,"Nil"))</f>
        <v>#REF!</v>
      </c>
      <c r="K69" s="74" t="s">
        <v>10836</v>
      </c>
      <c r="L69" s="74"/>
      <c r="M69" s="112"/>
    </row>
    <row r="70" spans="1:13" ht="15.75" customHeight="1" x14ac:dyDescent="0.2">
      <c r="A70" s="84">
        <f t="shared" si="5"/>
        <v>37</v>
      </c>
      <c r="B70" s="85" t="s">
        <v>10826</v>
      </c>
      <c r="C70" s="86">
        <v>77583</v>
      </c>
      <c r="D70" s="87" t="s">
        <v>10827</v>
      </c>
      <c r="E70" s="85" t="s">
        <v>10828</v>
      </c>
      <c r="F70" s="111" t="s">
        <v>9358</v>
      </c>
      <c r="G70" s="88">
        <f t="shared" si="3"/>
        <v>2</v>
      </c>
      <c r="H70" s="89" t="s">
        <v>17</v>
      </c>
      <c r="I70" s="74">
        <f t="shared" si="4"/>
        <v>5</v>
      </c>
      <c r="J70" s="74" t="e">
        <f>+IF(#REF!="Issued",1,IF(#REF!="Not Issued",2,"Nil"))</f>
        <v>#REF!</v>
      </c>
      <c r="K70" s="74" t="s">
        <v>10840</v>
      </c>
      <c r="L70" s="74"/>
      <c r="M70" s="112"/>
    </row>
    <row r="71" spans="1:13" ht="15.75" customHeight="1" x14ac:dyDescent="0.2">
      <c r="A71" s="84">
        <f t="shared" si="5"/>
        <v>38</v>
      </c>
      <c r="B71" s="85" t="s">
        <v>10830</v>
      </c>
      <c r="C71" s="86">
        <v>77331</v>
      </c>
      <c r="D71" s="87" t="s">
        <v>10831</v>
      </c>
      <c r="E71" s="85" t="s">
        <v>10832</v>
      </c>
      <c r="F71" s="111" t="s">
        <v>9358</v>
      </c>
      <c r="G71" s="88">
        <f t="shared" si="3"/>
        <v>2</v>
      </c>
      <c r="H71" s="89" t="s">
        <v>17</v>
      </c>
      <c r="I71" s="74">
        <f t="shared" si="4"/>
        <v>5</v>
      </c>
      <c r="J71" s="74" t="e">
        <f>+IF(#REF!="Issued",1,IF(#REF!="Not Issued",2,"Nil"))</f>
        <v>#REF!</v>
      </c>
      <c r="K71" s="74" t="s">
        <v>10844</v>
      </c>
      <c r="L71" s="74"/>
      <c r="M71" s="112"/>
    </row>
    <row r="72" spans="1:13" ht="15.75" customHeight="1" x14ac:dyDescent="0.2">
      <c r="A72" s="84">
        <f t="shared" si="5"/>
        <v>39</v>
      </c>
      <c r="B72" s="85" t="s">
        <v>10834</v>
      </c>
      <c r="C72" s="86">
        <v>77584</v>
      </c>
      <c r="D72" s="87" t="s">
        <v>10000</v>
      </c>
      <c r="E72" s="85" t="s">
        <v>10835</v>
      </c>
      <c r="F72" s="111" t="s">
        <v>9347</v>
      </c>
      <c r="G72" s="88">
        <f t="shared" si="3"/>
        <v>1</v>
      </c>
      <c r="H72" s="89" t="s">
        <v>17</v>
      </c>
      <c r="I72" s="74">
        <f t="shared" si="4"/>
        <v>5</v>
      </c>
      <c r="J72" s="74" t="e">
        <f>+IF(#REF!="Issued",1,IF(#REF!="Not Issued",2,"Nil"))</f>
        <v>#REF!</v>
      </c>
      <c r="K72" s="74" t="s">
        <v>10848</v>
      </c>
      <c r="L72" s="74"/>
      <c r="M72" s="112"/>
    </row>
    <row r="73" spans="1:13" ht="15.75" customHeight="1" x14ac:dyDescent="0.2">
      <c r="A73" s="84">
        <f t="shared" si="5"/>
        <v>40</v>
      </c>
      <c r="B73" s="85" t="s">
        <v>10837</v>
      </c>
      <c r="C73" s="86">
        <v>77332</v>
      </c>
      <c r="D73" s="87" t="s">
        <v>10838</v>
      </c>
      <c r="E73" s="85" t="s">
        <v>10839</v>
      </c>
      <c r="F73" s="111" t="s">
        <v>9347</v>
      </c>
      <c r="G73" s="88">
        <f t="shared" si="3"/>
        <v>1</v>
      </c>
      <c r="H73" s="89" t="s">
        <v>17</v>
      </c>
      <c r="I73" s="74">
        <f t="shared" si="4"/>
        <v>5</v>
      </c>
      <c r="J73" s="74" t="e">
        <f>+IF(#REF!="Issued",1,IF(#REF!="Not Issued",2,"Nil"))</f>
        <v>#REF!</v>
      </c>
      <c r="K73" s="74" t="s">
        <v>10852</v>
      </c>
      <c r="L73" s="74"/>
      <c r="M73" s="112"/>
    </row>
    <row r="74" spans="1:13" ht="15.75" customHeight="1" x14ac:dyDescent="0.2">
      <c r="A74" s="84">
        <f t="shared" si="5"/>
        <v>41</v>
      </c>
      <c r="B74" s="85" t="s">
        <v>10845</v>
      </c>
      <c r="C74" s="86">
        <v>79326</v>
      </c>
      <c r="D74" s="87" t="s">
        <v>10846</v>
      </c>
      <c r="E74" s="85" t="s">
        <v>10847</v>
      </c>
      <c r="F74" s="111" t="s">
        <v>9358</v>
      </c>
      <c r="G74" s="88">
        <f t="shared" si="3"/>
        <v>2</v>
      </c>
      <c r="H74" s="89" t="s">
        <v>17</v>
      </c>
      <c r="I74" s="74">
        <f t="shared" si="4"/>
        <v>5</v>
      </c>
      <c r="J74" s="74" t="e">
        <f>+IF(#REF!="Issued",1,IF(#REF!="Not Issued",2,"Nil"))</f>
        <v>#REF!</v>
      </c>
      <c r="K74" s="74" t="s">
        <v>10855</v>
      </c>
      <c r="L74" s="74"/>
      <c r="M74" s="112"/>
    </row>
    <row r="75" spans="1:13" ht="15.75" customHeight="1" x14ac:dyDescent="0.2">
      <c r="A75" s="84">
        <f t="shared" si="5"/>
        <v>42</v>
      </c>
      <c r="B75" s="85" t="s">
        <v>10853</v>
      </c>
      <c r="C75" s="86">
        <v>77586</v>
      </c>
      <c r="D75" s="87" t="s">
        <v>9243</v>
      </c>
      <c r="E75" s="85" t="s">
        <v>10854</v>
      </c>
      <c r="F75" s="111" t="s">
        <v>9358</v>
      </c>
      <c r="G75" s="88">
        <f t="shared" si="3"/>
        <v>2</v>
      </c>
      <c r="H75" s="89" t="s">
        <v>17</v>
      </c>
      <c r="I75" s="74">
        <f t="shared" si="4"/>
        <v>5</v>
      </c>
      <c r="J75" s="74" t="e">
        <f>+IF(#REF!="Issued",1,IF(#REF!="Not Issued",2,"Nil"))</f>
        <v>#REF!</v>
      </c>
      <c r="K75" s="74" t="s">
        <v>10858</v>
      </c>
      <c r="L75" s="74"/>
      <c r="M75" s="112"/>
    </row>
    <row r="76" spans="1:13" ht="15.75" customHeight="1" x14ac:dyDescent="0.2">
      <c r="A76" s="84">
        <f t="shared" si="5"/>
        <v>43</v>
      </c>
      <c r="B76" s="85" t="s">
        <v>10859</v>
      </c>
      <c r="C76" s="86">
        <v>77335</v>
      </c>
      <c r="D76" s="87" t="s">
        <v>10860</v>
      </c>
      <c r="E76" s="85" t="s">
        <v>6423</v>
      </c>
      <c r="F76" s="111" t="s">
        <v>9358</v>
      </c>
      <c r="G76" s="88">
        <f t="shared" si="3"/>
        <v>2</v>
      </c>
      <c r="H76" s="89" t="s">
        <v>17</v>
      </c>
      <c r="I76" s="74">
        <f t="shared" si="4"/>
        <v>5</v>
      </c>
      <c r="J76" s="74" t="e">
        <f>+IF(#REF!="Issued",1,IF(#REF!="Not Issued",2,"Nil"))</f>
        <v>#REF!</v>
      </c>
      <c r="K76" s="74" t="s">
        <v>10861</v>
      </c>
      <c r="L76" s="74"/>
      <c r="M76" s="112"/>
    </row>
    <row r="77" spans="1:13" ht="11.25" customHeight="1" x14ac:dyDescent="0.2">
      <c r="A77" s="160"/>
      <c r="B77" s="167"/>
      <c r="C77" s="168"/>
      <c r="D77" s="169"/>
      <c r="E77" s="169"/>
      <c r="F77" s="170"/>
      <c r="G77" s="113"/>
      <c r="H77" s="171"/>
      <c r="I77" s="113"/>
      <c r="J77" s="78"/>
      <c r="K77" s="78"/>
      <c r="L77" s="78"/>
    </row>
    <row r="79" spans="1:13" ht="32.25" thickBot="1" x14ac:dyDescent="0.65">
      <c r="A79" s="289" t="s">
        <v>48</v>
      </c>
      <c r="B79" s="289"/>
      <c r="C79" s="289"/>
      <c r="D79" s="289"/>
      <c r="E79" s="289"/>
      <c r="F79" s="289"/>
      <c r="G79" s="289"/>
      <c r="H79" s="289"/>
      <c r="I79" s="289"/>
      <c r="J79" s="289"/>
      <c r="K79" s="289"/>
      <c r="L79" s="289"/>
    </row>
    <row r="80" spans="1:13" ht="32.25" thickBot="1" x14ac:dyDescent="0.25">
      <c r="A80" s="100" t="s">
        <v>9333</v>
      </c>
      <c r="B80" s="101" t="s">
        <v>9334</v>
      </c>
      <c r="C80" s="102" t="s">
        <v>9452</v>
      </c>
      <c r="D80" s="103" t="s">
        <v>9336</v>
      </c>
      <c r="E80" s="104" t="s">
        <v>9337</v>
      </c>
      <c r="F80" s="105" t="s">
        <v>9338</v>
      </c>
      <c r="G80" s="105"/>
      <c r="H80" s="106" t="s">
        <v>9339</v>
      </c>
      <c r="I80" s="106"/>
      <c r="J80" s="107" t="s">
        <v>9340</v>
      </c>
      <c r="K80" s="108"/>
      <c r="L80" s="109" t="s">
        <v>9341</v>
      </c>
    </row>
    <row r="81" spans="1:12" ht="15" customHeight="1" x14ac:dyDescent="0.2">
      <c r="A81" s="84">
        <v>1</v>
      </c>
      <c r="B81" s="85" t="s">
        <v>10875</v>
      </c>
      <c r="C81" s="86">
        <v>77102</v>
      </c>
      <c r="D81" s="87" t="s">
        <v>8641</v>
      </c>
      <c r="E81" s="85" t="s">
        <v>10876</v>
      </c>
      <c r="F81" s="111" t="s">
        <v>9358</v>
      </c>
      <c r="G81" s="88">
        <f t="shared" ref="G81:G112" si="6">+IF(F81="M",1,IF(F81="f",2,IF(F81="Civ",3,"Error")))</f>
        <v>2</v>
      </c>
      <c r="H81" s="89" t="s">
        <v>9331</v>
      </c>
      <c r="I81" s="74">
        <f t="shared" ref="I81:I144" si="7">+IF(H81="Incomplete",5,IF(H81="Complete",1,IF(H81="Incomplete",2,IF(H81="Left",3,IF(H81="Dropped",4,"Error")))))</f>
        <v>1</v>
      </c>
      <c r="J81" s="74" t="e">
        <f>+IF(#REF!="Issued",1,IF(#REF!="Not Issued",2,"Nil"))</f>
        <v>#REF!</v>
      </c>
      <c r="K81" s="74" t="s">
        <v>9471</v>
      </c>
      <c r="L81" s="74"/>
    </row>
    <row r="82" spans="1:12" ht="15" customHeight="1" x14ac:dyDescent="0.2">
      <c r="A82" s="84">
        <v>2</v>
      </c>
      <c r="B82" s="85" t="s">
        <v>10877</v>
      </c>
      <c r="C82" s="86">
        <v>77103</v>
      </c>
      <c r="D82" s="87" t="s">
        <v>10878</v>
      </c>
      <c r="E82" s="85" t="s">
        <v>10879</v>
      </c>
      <c r="F82" s="111" t="s">
        <v>9358</v>
      </c>
      <c r="G82" s="88">
        <f t="shared" si="6"/>
        <v>2</v>
      </c>
      <c r="H82" s="89" t="s">
        <v>9331</v>
      </c>
      <c r="I82" s="74">
        <f t="shared" si="7"/>
        <v>1</v>
      </c>
      <c r="J82" s="74" t="e">
        <f>+IF(#REF!="Issued",1,IF(#REF!="Not Issued",2,"Nil"))</f>
        <v>#REF!</v>
      </c>
      <c r="K82" s="74" t="s">
        <v>9457</v>
      </c>
      <c r="L82" s="74"/>
    </row>
    <row r="83" spans="1:12" ht="15" customHeight="1" x14ac:dyDescent="0.2">
      <c r="A83" s="84">
        <f>+A82+1</f>
        <v>3</v>
      </c>
      <c r="B83" s="85" t="s">
        <v>10880</v>
      </c>
      <c r="C83" s="86">
        <v>77104</v>
      </c>
      <c r="D83" s="87" t="s">
        <v>10881</v>
      </c>
      <c r="E83" s="85" t="s">
        <v>626</v>
      </c>
      <c r="F83" s="111" t="s">
        <v>9358</v>
      </c>
      <c r="G83" s="88">
        <f t="shared" si="6"/>
        <v>2</v>
      </c>
      <c r="H83" s="89" t="s">
        <v>9331</v>
      </c>
      <c r="I83" s="74">
        <f t="shared" si="7"/>
        <v>1</v>
      </c>
      <c r="J83" s="74" t="e">
        <f>+IF(#REF!="Issued",1,IF(#REF!="Not Issued",2,"Nil"))</f>
        <v>#REF!</v>
      </c>
      <c r="K83" s="74" t="s">
        <v>9458</v>
      </c>
      <c r="L83" s="74"/>
    </row>
    <row r="84" spans="1:12" ht="15" customHeight="1" x14ac:dyDescent="0.2">
      <c r="A84" s="84">
        <f t="shared" ref="A84:A145" si="8">+A83+1</f>
        <v>4</v>
      </c>
      <c r="B84" s="85" t="s">
        <v>10888</v>
      </c>
      <c r="C84" s="86">
        <v>77106</v>
      </c>
      <c r="D84" s="87" t="s">
        <v>10889</v>
      </c>
      <c r="E84" s="85" t="s">
        <v>10890</v>
      </c>
      <c r="F84" s="111" t="s">
        <v>9358</v>
      </c>
      <c r="G84" s="88">
        <f t="shared" si="6"/>
        <v>2</v>
      </c>
      <c r="H84" s="89" t="s">
        <v>9331</v>
      </c>
      <c r="I84" s="74">
        <f t="shared" si="7"/>
        <v>1</v>
      </c>
      <c r="J84" s="74" t="e">
        <f>+IF(#REF!="Issued",1,IF(#REF!="Not Issued",2,"Nil"))</f>
        <v>#REF!</v>
      </c>
      <c r="K84" s="74" t="s">
        <v>9459</v>
      </c>
      <c r="L84" s="74"/>
    </row>
    <row r="85" spans="1:12" ht="15" customHeight="1" x14ac:dyDescent="0.2">
      <c r="A85" s="84">
        <f t="shared" si="8"/>
        <v>5</v>
      </c>
      <c r="B85" s="85" t="s">
        <v>10891</v>
      </c>
      <c r="C85" s="86">
        <v>77107</v>
      </c>
      <c r="D85" s="87" t="s">
        <v>10892</v>
      </c>
      <c r="E85" s="85" t="s">
        <v>10893</v>
      </c>
      <c r="F85" s="111" t="s">
        <v>9358</v>
      </c>
      <c r="G85" s="88">
        <f t="shared" si="6"/>
        <v>2</v>
      </c>
      <c r="H85" s="89" t="s">
        <v>9331</v>
      </c>
      <c r="I85" s="74">
        <f t="shared" si="7"/>
        <v>1</v>
      </c>
      <c r="J85" s="74" t="e">
        <f>+IF(#REF!="Issued",1,IF(#REF!="Not Issued",2,"Nil"))</f>
        <v>#REF!</v>
      </c>
      <c r="K85" s="74" t="s">
        <v>9460</v>
      </c>
      <c r="L85" s="74"/>
    </row>
    <row r="86" spans="1:12" ht="15" customHeight="1" x14ac:dyDescent="0.2">
      <c r="A86" s="84">
        <f t="shared" si="8"/>
        <v>6</v>
      </c>
      <c r="B86" s="85" t="s">
        <v>10897</v>
      </c>
      <c r="C86" s="86">
        <v>77109</v>
      </c>
      <c r="D86" s="87" t="s">
        <v>10898</v>
      </c>
      <c r="E86" s="85" t="s">
        <v>3655</v>
      </c>
      <c r="F86" s="111" t="s">
        <v>9358</v>
      </c>
      <c r="G86" s="88">
        <f t="shared" si="6"/>
        <v>2</v>
      </c>
      <c r="H86" s="89" t="s">
        <v>9331</v>
      </c>
      <c r="I86" s="74">
        <f t="shared" si="7"/>
        <v>1</v>
      </c>
      <c r="J86" s="74" t="e">
        <f>+IF(#REF!="Issued",1,IF(#REF!="Not Issued",2,"Nil"))</f>
        <v>#REF!</v>
      </c>
      <c r="K86" s="74" t="s">
        <v>9461</v>
      </c>
      <c r="L86" s="74"/>
    </row>
    <row r="87" spans="1:12" ht="15" customHeight="1" x14ac:dyDescent="0.2">
      <c r="A87" s="84">
        <f t="shared" si="8"/>
        <v>7</v>
      </c>
      <c r="B87" s="85" t="s">
        <v>10899</v>
      </c>
      <c r="C87" s="86">
        <v>77110</v>
      </c>
      <c r="D87" s="87" t="s">
        <v>10900</v>
      </c>
      <c r="E87" s="85" t="s">
        <v>10901</v>
      </c>
      <c r="F87" s="111" t="s">
        <v>9358</v>
      </c>
      <c r="G87" s="88">
        <f t="shared" si="6"/>
        <v>2</v>
      </c>
      <c r="H87" s="89" t="s">
        <v>9331</v>
      </c>
      <c r="I87" s="74">
        <f t="shared" si="7"/>
        <v>1</v>
      </c>
      <c r="J87" s="74" t="e">
        <f>+IF(#REF!="Issued",1,IF(#REF!="Not Issued",2,"Nil"))</f>
        <v>#REF!</v>
      </c>
      <c r="K87" s="74" t="s">
        <v>9462</v>
      </c>
      <c r="L87" s="74"/>
    </row>
    <row r="88" spans="1:12" ht="15" customHeight="1" x14ac:dyDescent="0.2">
      <c r="A88" s="84">
        <f t="shared" si="8"/>
        <v>8</v>
      </c>
      <c r="B88" s="85" t="s">
        <v>10902</v>
      </c>
      <c r="C88" s="86">
        <v>77111</v>
      </c>
      <c r="D88" s="87" t="s">
        <v>3284</v>
      </c>
      <c r="E88" s="85" t="s">
        <v>1048</v>
      </c>
      <c r="F88" s="111" t="s">
        <v>9358</v>
      </c>
      <c r="G88" s="88">
        <f t="shared" si="6"/>
        <v>2</v>
      </c>
      <c r="H88" s="89" t="s">
        <v>9331</v>
      </c>
      <c r="I88" s="74">
        <f t="shared" si="7"/>
        <v>1</v>
      </c>
      <c r="J88" s="74" t="e">
        <f>+IF(#REF!="Issued",1,IF(#REF!="Not Issued",2,"Nil"))</f>
        <v>#REF!</v>
      </c>
      <c r="K88" s="74" t="s">
        <v>9472</v>
      </c>
      <c r="L88" s="74"/>
    </row>
    <row r="89" spans="1:12" ht="15" customHeight="1" x14ac:dyDescent="0.2">
      <c r="A89" s="84">
        <f t="shared" si="8"/>
        <v>9</v>
      </c>
      <c r="B89" s="85" t="s">
        <v>10903</v>
      </c>
      <c r="C89" s="86">
        <v>77112</v>
      </c>
      <c r="D89" s="87" t="s">
        <v>10904</v>
      </c>
      <c r="E89" s="85" t="s">
        <v>1217</v>
      </c>
      <c r="F89" s="111" t="s">
        <v>9358</v>
      </c>
      <c r="G89" s="88">
        <f t="shared" si="6"/>
        <v>2</v>
      </c>
      <c r="H89" s="89" t="s">
        <v>9331</v>
      </c>
      <c r="I89" s="74">
        <f t="shared" si="7"/>
        <v>1</v>
      </c>
      <c r="J89" s="74" t="e">
        <f>+IF(#REF!="Issued",1,IF(#REF!="Not Issued",2,"Nil"))</f>
        <v>#REF!</v>
      </c>
      <c r="K89" s="74" t="s">
        <v>9463</v>
      </c>
      <c r="L89" s="74"/>
    </row>
    <row r="90" spans="1:12" ht="15" customHeight="1" x14ac:dyDescent="0.2">
      <c r="A90" s="84">
        <f t="shared" si="8"/>
        <v>10</v>
      </c>
      <c r="B90" s="85" t="s">
        <v>10905</v>
      </c>
      <c r="C90" s="86">
        <v>77113</v>
      </c>
      <c r="D90" s="87" t="s">
        <v>10906</v>
      </c>
      <c r="E90" s="85" t="s">
        <v>10907</v>
      </c>
      <c r="F90" s="111" t="s">
        <v>9358</v>
      </c>
      <c r="G90" s="88">
        <f t="shared" si="6"/>
        <v>2</v>
      </c>
      <c r="H90" s="89" t="s">
        <v>9331</v>
      </c>
      <c r="I90" s="74">
        <f t="shared" si="7"/>
        <v>1</v>
      </c>
      <c r="J90" s="74" t="e">
        <f>+IF(#REF!="Issued",1,IF(#REF!="Not Issued",2,"Nil"))</f>
        <v>#REF!</v>
      </c>
      <c r="K90" s="74" t="s">
        <v>10472</v>
      </c>
      <c r="L90" s="74"/>
    </row>
    <row r="91" spans="1:12" ht="15" customHeight="1" x14ac:dyDescent="0.2">
      <c r="A91" s="84">
        <f t="shared" si="8"/>
        <v>11</v>
      </c>
      <c r="B91" s="85" t="s">
        <v>10908</v>
      </c>
      <c r="C91" s="86">
        <v>77114</v>
      </c>
      <c r="D91" s="87" t="s">
        <v>10909</v>
      </c>
      <c r="E91" s="85" t="s">
        <v>10910</v>
      </c>
      <c r="F91" s="111" t="s">
        <v>9358</v>
      </c>
      <c r="G91" s="88">
        <f t="shared" si="6"/>
        <v>2</v>
      </c>
      <c r="H91" s="89" t="s">
        <v>9331</v>
      </c>
      <c r="I91" s="74">
        <f t="shared" si="7"/>
        <v>1</v>
      </c>
      <c r="J91" s="74" t="e">
        <f>+IF(#REF!="Issued",1,IF(#REF!="Not Issued",2,"Nil"))</f>
        <v>#REF!</v>
      </c>
      <c r="K91" s="74" t="s">
        <v>10396</v>
      </c>
      <c r="L91" s="74"/>
    </row>
    <row r="92" spans="1:12" ht="15" customHeight="1" x14ac:dyDescent="0.2">
      <c r="A92" s="84">
        <f t="shared" si="8"/>
        <v>12</v>
      </c>
      <c r="B92" s="85" t="s">
        <v>10911</v>
      </c>
      <c r="C92" s="86">
        <v>77115</v>
      </c>
      <c r="D92" s="87" t="s">
        <v>10147</v>
      </c>
      <c r="E92" s="85" t="s">
        <v>10912</v>
      </c>
      <c r="F92" s="111" t="s">
        <v>9358</v>
      </c>
      <c r="G92" s="88">
        <f t="shared" si="6"/>
        <v>2</v>
      </c>
      <c r="H92" s="89" t="s">
        <v>9331</v>
      </c>
      <c r="I92" s="74">
        <f t="shared" si="7"/>
        <v>1</v>
      </c>
      <c r="J92" s="74" t="e">
        <f>+IF(#REF!="Issued",1,IF(#REF!="Not Issued",2,"Nil"))</f>
        <v>#REF!</v>
      </c>
      <c r="K92" s="74" t="s">
        <v>9464</v>
      </c>
      <c r="L92" s="74"/>
    </row>
    <row r="93" spans="1:12" ht="15" customHeight="1" x14ac:dyDescent="0.2">
      <c r="A93" s="84">
        <f t="shared" si="8"/>
        <v>13</v>
      </c>
      <c r="B93" s="85" t="s">
        <v>10915</v>
      </c>
      <c r="C93" s="86">
        <v>77117</v>
      </c>
      <c r="D93" s="87" t="s">
        <v>10916</v>
      </c>
      <c r="E93" s="85" t="s">
        <v>10917</v>
      </c>
      <c r="F93" s="111" t="s">
        <v>9358</v>
      </c>
      <c r="G93" s="88">
        <f t="shared" si="6"/>
        <v>2</v>
      </c>
      <c r="H93" s="89" t="s">
        <v>9331</v>
      </c>
      <c r="I93" s="74">
        <f t="shared" si="7"/>
        <v>1</v>
      </c>
      <c r="J93" s="74" t="e">
        <f>+IF(#REF!="Issued",1,IF(#REF!="Not Issued",2,"Nil"))</f>
        <v>#REF!</v>
      </c>
      <c r="K93" s="74" t="s">
        <v>9573</v>
      </c>
      <c r="L93" s="74"/>
    </row>
    <row r="94" spans="1:12" ht="15" customHeight="1" x14ac:dyDescent="0.2">
      <c r="A94" s="84">
        <f t="shared" si="8"/>
        <v>14</v>
      </c>
      <c r="B94" s="85" t="s">
        <v>10918</v>
      </c>
      <c r="C94" s="86">
        <v>77118</v>
      </c>
      <c r="D94" s="87" t="s">
        <v>10919</v>
      </c>
      <c r="E94" s="85" t="s">
        <v>10920</v>
      </c>
      <c r="F94" s="111" t="s">
        <v>9358</v>
      </c>
      <c r="G94" s="88">
        <f t="shared" si="6"/>
        <v>2</v>
      </c>
      <c r="H94" s="89" t="s">
        <v>9331</v>
      </c>
      <c r="I94" s="74">
        <f t="shared" si="7"/>
        <v>1</v>
      </c>
      <c r="J94" s="74" t="e">
        <f>+IF(#REF!="Issued",1,IF(#REF!="Not Issued",2,"Nil"))</f>
        <v>#REF!</v>
      </c>
      <c r="K94" s="74" t="s">
        <v>10398</v>
      </c>
      <c r="L94" s="74"/>
    </row>
    <row r="95" spans="1:12" ht="15" customHeight="1" x14ac:dyDescent="0.2">
      <c r="A95" s="84">
        <f t="shared" si="8"/>
        <v>15</v>
      </c>
      <c r="B95" s="85" t="s">
        <v>10921</v>
      </c>
      <c r="C95" s="86">
        <v>77119</v>
      </c>
      <c r="D95" s="87" t="s">
        <v>10922</v>
      </c>
      <c r="E95" s="85" t="s">
        <v>10920</v>
      </c>
      <c r="F95" s="111" t="s">
        <v>9358</v>
      </c>
      <c r="G95" s="88">
        <f t="shared" si="6"/>
        <v>2</v>
      </c>
      <c r="H95" s="89" t="s">
        <v>9331</v>
      </c>
      <c r="I95" s="74">
        <f t="shared" si="7"/>
        <v>1</v>
      </c>
      <c r="J95" s="74" t="e">
        <f>+IF(#REF!="Issued",1,IF(#REF!="Not Issued",2,"Nil"))</f>
        <v>#REF!</v>
      </c>
      <c r="K95" s="74" t="s">
        <v>9473</v>
      </c>
      <c r="L95" s="74"/>
    </row>
    <row r="96" spans="1:12" ht="15" customHeight="1" x14ac:dyDescent="0.2">
      <c r="A96" s="84">
        <f t="shared" si="8"/>
        <v>16</v>
      </c>
      <c r="B96" s="85" t="s">
        <v>10923</v>
      </c>
      <c r="C96" s="86">
        <v>77120</v>
      </c>
      <c r="D96" s="87" t="s">
        <v>10924</v>
      </c>
      <c r="E96" s="85" t="s">
        <v>10925</v>
      </c>
      <c r="F96" s="111" t="s">
        <v>9358</v>
      </c>
      <c r="G96" s="88">
        <f t="shared" si="6"/>
        <v>2</v>
      </c>
      <c r="H96" s="89" t="s">
        <v>9331</v>
      </c>
      <c r="I96" s="74">
        <f t="shared" si="7"/>
        <v>1</v>
      </c>
      <c r="J96" s="74" t="e">
        <f>+IF(#REF!="Issued",1,IF(#REF!="Not Issued",2,"Nil"))</f>
        <v>#REF!</v>
      </c>
      <c r="K96" s="74" t="s">
        <v>9465</v>
      </c>
      <c r="L96" s="74"/>
    </row>
    <row r="97" spans="1:12" ht="15" customHeight="1" x14ac:dyDescent="0.2">
      <c r="A97" s="84">
        <f t="shared" si="8"/>
        <v>17</v>
      </c>
      <c r="B97" s="85" t="s">
        <v>10926</v>
      </c>
      <c r="C97" s="86">
        <v>77121</v>
      </c>
      <c r="D97" s="87" t="s">
        <v>10927</v>
      </c>
      <c r="E97" s="85" t="s">
        <v>9574</v>
      </c>
      <c r="F97" s="111" t="s">
        <v>9358</v>
      </c>
      <c r="G97" s="88">
        <f t="shared" si="6"/>
        <v>2</v>
      </c>
      <c r="H97" s="89" t="s">
        <v>9331</v>
      </c>
      <c r="I97" s="74">
        <f t="shared" si="7"/>
        <v>1</v>
      </c>
      <c r="J97" s="74" t="e">
        <f>+IF(#REF!="Issued",1,IF(#REF!="Not Issued",2,"Nil"))</f>
        <v>#REF!</v>
      </c>
      <c r="K97" s="74" t="s">
        <v>9474</v>
      </c>
      <c r="L97" s="74"/>
    </row>
    <row r="98" spans="1:12" ht="15" customHeight="1" x14ac:dyDescent="0.2">
      <c r="A98" s="84">
        <f t="shared" si="8"/>
        <v>18</v>
      </c>
      <c r="B98" s="85" t="s">
        <v>10928</v>
      </c>
      <c r="C98" s="86">
        <v>77122</v>
      </c>
      <c r="D98" s="87" t="s">
        <v>10929</v>
      </c>
      <c r="E98" s="85" t="s">
        <v>10930</v>
      </c>
      <c r="F98" s="111" t="s">
        <v>9358</v>
      </c>
      <c r="G98" s="88">
        <f t="shared" si="6"/>
        <v>2</v>
      </c>
      <c r="H98" s="89" t="s">
        <v>9331</v>
      </c>
      <c r="I98" s="74">
        <f t="shared" si="7"/>
        <v>1</v>
      </c>
      <c r="J98" s="74" t="e">
        <f>+IF(#REF!="Issued",1,IF(#REF!="Not Issued",2,"Nil"))</f>
        <v>#REF!</v>
      </c>
      <c r="K98" s="74" t="s">
        <v>9467</v>
      </c>
      <c r="L98" s="74"/>
    </row>
    <row r="99" spans="1:12" ht="15" customHeight="1" x14ac:dyDescent="0.2">
      <c r="A99" s="84">
        <f t="shared" si="8"/>
        <v>19</v>
      </c>
      <c r="B99" s="85" t="s">
        <v>10931</v>
      </c>
      <c r="C99" s="86">
        <v>77123</v>
      </c>
      <c r="D99" s="87" t="s">
        <v>10932</v>
      </c>
      <c r="E99" s="85" t="s">
        <v>10933</v>
      </c>
      <c r="F99" s="111" t="s">
        <v>9358</v>
      </c>
      <c r="G99" s="88">
        <f t="shared" si="6"/>
        <v>2</v>
      </c>
      <c r="H99" s="89" t="s">
        <v>9331</v>
      </c>
      <c r="I99" s="74">
        <f t="shared" si="7"/>
        <v>1</v>
      </c>
      <c r="J99" s="74" t="e">
        <f>+IF(#REF!="Issued",1,IF(#REF!="Not Issued",2,"Nil"))</f>
        <v>#REF!</v>
      </c>
      <c r="K99" s="74" t="s">
        <v>9475</v>
      </c>
      <c r="L99" s="74"/>
    </row>
    <row r="100" spans="1:12" ht="15" customHeight="1" x14ac:dyDescent="0.2">
      <c r="A100" s="84">
        <f t="shared" si="8"/>
        <v>20</v>
      </c>
      <c r="B100" s="85" t="s">
        <v>10937</v>
      </c>
      <c r="C100" s="86">
        <v>77124</v>
      </c>
      <c r="D100" s="87" t="s">
        <v>10938</v>
      </c>
      <c r="E100" s="85" t="s">
        <v>10939</v>
      </c>
      <c r="F100" s="111" t="s">
        <v>9358</v>
      </c>
      <c r="G100" s="88">
        <f t="shared" si="6"/>
        <v>2</v>
      </c>
      <c r="H100" s="89" t="s">
        <v>9331</v>
      </c>
      <c r="I100" s="74">
        <f t="shared" si="7"/>
        <v>1</v>
      </c>
      <c r="J100" s="74" t="e">
        <f>+IF(#REF!="Issued",1,IF(#REF!="Not Issued",2,"Nil"))</f>
        <v>#REF!</v>
      </c>
      <c r="K100" s="74" t="s">
        <v>9476</v>
      </c>
      <c r="L100" s="74"/>
    </row>
    <row r="101" spans="1:12" ht="15" customHeight="1" x14ac:dyDescent="0.2">
      <c r="A101" s="84">
        <f t="shared" si="8"/>
        <v>21</v>
      </c>
      <c r="B101" s="85" t="s">
        <v>10943</v>
      </c>
      <c r="C101" s="86">
        <v>77126</v>
      </c>
      <c r="D101" s="87" t="s">
        <v>10599</v>
      </c>
      <c r="E101" s="85" t="s">
        <v>10944</v>
      </c>
      <c r="F101" s="111" t="s">
        <v>9358</v>
      </c>
      <c r="G101" s="88">
        <f t="shared" si="6"/>
        <v>2</v>
      </c>
      <c r="H101" s="89" t="s">
        <v>9331</v>
      </c>
      <c r="I101" s="74">
        <f t="shared" si="7"/>
        <v>1</v>
      </c>
      <c r="J101" s="74" t="e">
        <f>+IF(#REF!="Issued",1,IF(#REF!="Not Issued",2,"Nil"))</f>
        <v>#REF!</v>
      </c>
      <c r="K101" s="74" t="s">
        <v>9468</v>
      </c>
      <c r="L101" s="74"/>
    </row>
    <row r="102" spans="1:12" ht="15" customHeight="1" x14ac:dyDescent="0.2">
      <c r="A102" s="84">
        <f t="shared" si="8"/>
        <v>22</v>
      </c>
      <c r="B102" s="85" t="s">
        <v>10945</v>
      </c>
      <c r="C102" s="86">
        <v>77127</v>
      </c>
      <c r="D102" s="87" t="s">
        <v>10946</v>
      </c>
      <c r="E102" s="85" t="s">
        <v>10947</v>
      </c>
      <c r="F102" s="111" t="s">
        <v>9358</v>
      </c>
      <c r="G102" s="88">
        <f t="shared" si="6"/>
        <v>2</v>
      </c>
      <c r="H102" s="89" t="s">
        <v>9331</v>
      </c>
      <c r="I102" s="74">
        <f t="shared" si="7"/>
        <v>1</v>
      </c>
      <c r="J102" s="74" t="e">
        <f>+IF(#REF!="Issued",1,IF(#REF!="Not Issued",2,"Nil"))</f>
        <v>#REF!</v>
      </c>
      <c r="K102" s="74" t="s">
        <v>9572</v>
      </c>
      <c r="L102" s="74"/>
    </row>
    <row r="103" spans="1:12" ht="15" customHeight="1" x14ac:dyDescent="0.2">
      <c r="A103" s="84">
        <f t="shared" si="8"/>
        <v>23</v>
      </c>
      <c r="B103" s="85" t="s">
        <v>10948</v>
      </c>
      <c r="C103" s="86">
        <v>77128</v>
      </c>
      <c r="D103" s="87" t="s">
        <v>2372</v>
      </c>
      <c r="E103" s="85" t="s">
        <v>1241</v>
      </c>
      <c r="F103" s="111" t="s">
        <v>9358</v>
      </c>
      <c r="G103" s="88">
        <f t="shared" si="6"/>
        <v>2</v>
      </c>
      <c r="H103" s="89" t="s">
        <v>9331</v>
      </c>
      <c r="I103" s="74">
        <f t="shared" si="7"/>
        <v>1</v>
      </c>
      <c r="J103" s="74" t="e">
        <f>+IF(#REF!="Issued",1,IF(#REF!="Not Issued",2,"Nil"))</f>
        <v>#REF!</v>
      </c>
      <c r="K103" s="74" t="s">
        <v>10401</v>
      </c>
      <c r="L103" s="74"/>
    </row>
    <row r="104" spans="1:12" ht="15" customHeight="1" x14ac:dyDescent="0.2">
      <c r="A104" s="84">
        <f t="shared" si="8"/>
        <v>24</v>
      </c>
      <c r="B104" s="85" t="s">
        <v>10949</v>
      </c>
      <c r="C104" s="86">
        <v>77129</v>
      </c>
      <c r="D104" s="87" t="s">
        <v>10950</v>
      </c>
      <c r="E104" s="85" t="s">
        <v>9504</v>
      </c>
      <c r="F104" s="111" t="s">
        <v>9347</v>
      </c>
      <c r="G104" s="88">
        <f t="shared" si="6"/>
        <v>1</v>
      </c>
      <c r="H104" s="89" t="s">
        <v>9331</v>
      </c>
      <c r="I104" s="74">
        <f t="shared" si="7"/>
        <v>1</v>
      </c>
      <c r="J104" s="74" t="e">
        <f>+IF(#REF!="Issued",1,IF(#REF!="Not Issued",2,"Nil"))</f>
        <v>#REF!</v>
      </c>
      <c r="K104" s="74" t="s">
        <v>10506</v>
      </c>
      <c r="L104" s="74"/>
    </row>
    <row r="105" spans="1:12" ht="15" customHeight="1" x14ac:dyDescent="0.2">
      <c r="A105" s="84">
        <f t="shared" si="8"/>
        <v>25</v>
      </c>
      <c r="B105" s="85" t="s">
        <v>10951</v>
      </c>
      <c r="C105" s="86">
        <v>77130</v>
      </c>
      <c r="D105" s="87" t="s">
        <v>537</v>
      </c>
      <c r="E105" s="85" t="s">
        <v>461</v>
      </c>
      <c r="F105" s="111" t="s">
        <v>9358</v>
      </c>
      <c r="G105" s="88">
        <f t="shared" si="6"/>
        <v>2</v>
      </c>
      <c r="H105" s="89" t="s">
        <v>9331</v>
      </c>
      <c r="I105" s="74">
        <f t="shared" si="7"/>
        <v>1</v>
      </c>
      <c r="J105" s="74" t="e">
        <f>+IF(#REF!="Issued",1,IF(#REF!="Not Issued",2,"Nil"))</f>
        <v>#REF!</v>
      </c>
      <c r="K105" s="74" t="s">
        <v>10402</v>
      </c>
      <c r="L105" s="74"/>
    </row>
    <row r="106" spans="1:12" ht="15" customHeight="1" x14ac:dyDescent="0.2">
      <c r="A106" s="84">
        <f t="shared" si="8"/>
        <v>26</v>
      </c>
      <c r="B106" s="85" t="s">
        <v>10958</v>
      </c>
      <c r="C106" s="86">
        <v>77132</v>
      </c>
      <c r="D106" s="87" t="s">
        <v>10959</v>
      </c>
      <c r="E106" s="85" t="s">
        <v>10960</v>
      </c>
      <c r="F106" s="111" t="s">
        <v>9358</v>
      </c>
      <c r="G106" s="88">
        <f t="shared" si="6"/>
        <v>2</v>
      </c>
      <c r="H106" s="89" t="s">
        <v>9331</v>
      </c>
      <c r="I106" s="74">
        <f t="shared" si="7"/>
        <v>1</v>
      </c>
      <c r="J106" s="74" t="e">
        <f>+IF(#REF!="Issued",1,IF(#REF!="Not Issued",2,"Nil"))</f>
        <v>#REF!</v>
      </c>
      <c r="K106" s="74" t="s">
        <v>10403</v>
      </c>
      <c r="L106" s="74"/>
    </row>
    <row r="107" spans="1:12" ht="15" customHeight="1" x14ac:dyDescent="0.2">
      <c r="A107" s="84">
        <f t="shared" si="8"/>
        <v>27</v>
      </c>
      <c r="B107" s="85" t="s">
        <v>10962</v>
      </c>
      <c r="C107" s="86">
        <v>77133</v>
      </c>
      <c r="D107" s="87" t="s">
        <v>10963</v>
      </c>
      <c r="E107" s="85" t="s">
        <v>6345</v>
      </c>
      <c r="F107" s="111" t="s">
        <v>9358</v>
      </c>
      <c r="G107" s="88">
        <f t="shared" si="6"/>
        <v>2</v>
      </c>
      <c r="H107" s="89" t="s">
        <v>9331</v>
      </c>
      <c r="I107" s="74">
        <f t="shared" si="7"/>
        <v>1</v>
      </c>
      <c r="J107" s="74" t="e">
        <f>+IF(#REF!="Issued",1,IF(#REF!="Not Issued",2,"Nil"))</f>
        <v>#REF!</v>
      </c>
      <c r="K107" s="74" t="s">
        <v>10404</v>
      </c>
      <c r="L107" s="74"/>
    </row>
    <row r="108" spans="1:12" ht="15" customHeight="1" x14ac:dyDescent="0.2">
      <c r="A108" s="84">
        <f t="shared" si="8"/>
        <v>28</v>
      </c>
      <c r="B108" s="85" t="s">
        <v>10965</v>
      </c>
      <c r="C108" s="86">
        <v>77134</v>
      </c>
      <c r="D108" s="87" t="s">
        <v>10966</v>
      </c>
      <c r="E108" s="85" t="s">
        <v>7670</v>
      </c>
      <c r="F108" s="111" t="s">
        <v>9358</v>
      </c>
      <c r="G108" s="88">
        <f t="shared" si="6"/>
        <v>2</v>
      </c>
      <c r="H108" s="89" t="s">
        <v>9331</v>
      </c>
      <c r="I108" s="74">
        <f t="shared" si="7"/>
        <v>1</v>
      </c>
      <c r="J108" s="74" t="e">
        <f>+IF(#REF!="Issued",1,IF(#REF!="Not Issued",2,"Nil"))</f>
        <v>#REF!</v>
      </c>
      <c r="K108" s="74" t="s">
        <v>10516</v>
      </c>
      <c r="L108" s="74"/>
    </row>
    <row r="109" spans="1:12" ht="15" customHeight="1" x14ac:dyDescent="0.2">
      <c r="A109" s="84">
        <f t="shared" si="8"/>
        <v>29</v>
      </c>
      <c r="B109" s="85" t="s">
        <v>10967</v>
      </c>
      <c r="C109" s="86">
        <v>77135</v>
      </c>
      <c r="D109" s="87" t="s">
        <v>10968</v>
      </c>
      <c r="E109" s="85" t="s">
        <v>10969</v>
      </c>
      <c r="F109" s="111" t="s">
        <v>9358</v>
      </c>
      <c r="G109" s="88">
        <f t="shared" si="6"/>
        <v>2</v>
      </c>
      <c r="H109" s="89" t="s">
        <v>9331</v>
      </c>
      <c r="I109" s="74">
        <f t="shared" si="7"/>
        <v>1</v>
      </c>
      <c r="J109" s="74" t="e">
        <f>+IF(#REF!="Issued",1,IF(#REF!="Not Issued",2,"Nil"))</f>
        <v>#REF!</v>
      </c>
      <c r="K109" s="74" t="s">
        <v>10406</v>
      </c>
      <c r="L109" s="74"/>
    </row>
    <row r="110" spans="1:12" ht="15" customHeight="1" x14ac:dyDescent="0.2">
      <c r="A110" s="84">
        <f t="shared" si="8"/>
        <v>30</v>
      </c>
      <c r="B110" s="85" t="s">
        <v>10970</v>
      </c>
      <c r="C110" s="86">
        <v>77136</v>
      </c>
      <c r="D110" s="87" t="s">
        <v>10971</v>
      </c>
      <c r="E110" s="85" t="s">
        <v>10614</v>
      </c>
      <c r="F110" s="111" t="s">
        <v>9358</v>
      </c>
      <c r="G110" s="88">
        <f t="shared" si="6"/>
        <v>2</v>
      </c>
      <c r="H110" s="89" t="s">
        <v>9331</v>
      </c>
      <c r="I110" s="74">
        <f t="shared" si="7"/>
        <v>1</v>
      </c>
      <c r="J110" s="74" t="e">
        <f>+IF(#REF!="Issued",1,IF(#REF!="Not Issued",2,"Nil"))</f>
        <v>#REF!</v>
      </c>
      <c r="K110" s="74" t="s">
        <v>10409</v>
      </c>
      <c r="L110" s="74"/>
    </row>
    <row r="111" spans="1:12" ht="15" customHeight="1" x14ac:dyDescent="0.2">
      <c r="A111" s="84">
        <f t="shared" si="8"/>
        <v>31</v>
      </c>
      <c r="B111" s="85" t="s">
        <v>10972</v>
      </c>
      <c r="C111" s="86">
        <v>77137</v>
      </c>
      <c r="D111" s="87" t="s">
        <v>10973</v>
      </c>
      <c r="E111" s="85" t="s">
        <v>10974</v>
      </c>
      <c r="F111" s="111" t="s">
        <v>9358</v>
      </c>
      <c r="G111" s="88">
        <f t="shared" si="6"/>
        <v>2</v>
      </c>
      <c r="H111" s="89" t="s">
        <v>9331</v>
      </c>
      <c r="I111" s="74">
        <f t="shared" si="7"/>
        <v>1</v>
      </c>
      <c r="J111" s="74" t="e">
        <f>+IF(#REF!="Issued",1,IF(#REF!="Not Issued",2,"Nil"))</f>
        <v>#REF!</v>
      </c>
      <c r="K111" s="74" t="s">
        <v>10523</v>
      </c>
      <c r="L111" s="74"/>
    </row>
    <row r="112" spans="1:12" ht="15" customHeight="1" x14ac:dyDescent="0.2">
      <c r="A112" s="84">
        <f t="shared" si="8"/>
        <v>32</v>
      </c>
      <c r="B112" s="85" t="s">
        <v>10975</v>
      </c>
      <c r="C112" s="86">
        <v>77138</v>
      </c>
      <c r="D112" s="87" t="s">
        <v>10976</v>
      </c>
      <c r="E112" s="85" t="s">
        <v>10977</v>
      </c>
      <c r="F112" s="111" t="s">
        <v>9358</v>
      </c>
      <c r="G112" s="88">
        <f t="shared" si="6"/>
        <v>2</v>
      </c>
      <c r="H112" s="89" t="s">
        <v>9331</v>
      </c>
      <c r="I112" s="74">
        <f t="shared" si="7"/>
        <v>1</v>
      </c>
      <c r="J112" s="74" t="e">
        <f>+IF(#REF!="Issued",1,IF(#REF!="Not Issued",2,"Nil"))</f>
        <v>#REF!</v>
      </c>
      <c r="K112" s="74" t="s">
        <v>10410</v>
      </c>
      <c r="L112" s="74"/>
    </row>
    <row r="113" spans="1:12" ht="15" customHeight="1" x14ac:dyDescent="0.2">
      <c r="A113" s="84">
        <f t="shared" si="8"/>
        <v>33</v>
      </c>
      <c r="B113" s="85" t="s">
        <v>10981</v>
      </c>
      <c r="C113" s="86">
        <v>77140</v>
      </c>
      <c r="D113" s="87" t="s">
        <v>10982</v>
      </c>
      <c r="E113" s="85" t="s">
        <v>10983</v>
      </c>
      <c r="F113" s="111" t="s">
        <v>9358</v>
      </c>
      <c r="G113" s="88">
        <f t="shared" ref="G113:G144" si="9">+IF(F113="M",1,IF(F113="f",2,IF(F113="Civ",3,"Error")))</f>
        <v>2</v>
      </c>
      <c r="H113" s="89" t="s">
        <v>9331</v>
      </c>
      <c r="I113" s="74">
        <f t="shared" si="7"/>
        <v>1</v>
      </c>
      <c r="J113" s="74" t="e">
        <f>+IF(#REF!="Issued",1,IF(#REF!="Not Issued",2,"Nil"))</f>
        <v>#REF!</v>
      </c>
      <c r="K113" s="74" t="s">
        <v>10411</v>
      </c>
      <c r="L113" s="74"/>
    </row>
    <row r="114" spans="1:12" ht="15" customHeight="1" x14ac:dyDescent="0.2">
      <c r="A114" s="84">
        <f t="shared" si="8"/>
        <v>34</v>
      </c>
      <c r="B114" s="85" t="s">
        <v>10984</v>
      </c>
      <c r="C114" s="86">
        <v>77141</v>
      </c>
      <c r="D114" s="87" t="s">
        <v>4873</v>
      </c>
      <c r="E114" s="85" t="s">
        <v>10985</v>
      </c>
      <c r="F114" s="111" t="s">
        <v>9358</v>
      </c>
      <c r="G114" s="88">
        <f t="shared" si="9"/>
        <v>2</v>
      </c>
      <c r="H114" s="89" t="s">
        <v>9331</v>
      </c>
      <c r="I114" s="74">
        <f t="shared" si="7"/>
        <v>1</v>
      </c>
      <c r="J114" s="74" t="e">
        <f>+IF(#REF!="Issued",1,IF(#REF!="Not Issued",2,"Nil"))</f>
        <v>#REF!</v>
      </c>
      <c r="K114" s="74" t="s">
        <v>10412</v>
      </c>
      <c r="L114" s="74"/>
    </row>
    <row r="115" spans="1:12" ht="15" customHeight="1" x14ac:dyDescent="0.2">
      <c r="A115" s="84">
        <f t="shared" si="8"/>
        <v>35</v>
      </c>
      <c r="B115" s="85" t="s">
        <v>10986</v>
      </c>
      <c r="C115" s="86">
        <v>77142</v>
      </c>
      <c r="D115" s="87" t="s">
        <v>10603</v>
      </c>
      <c r="E115" s="85" t="s">
        <v>6321</v>
      </c>
      <c r="F115" s="111" t="s">
        <v>9358</v>
      </c>
      <c r="G115" s="88">
        <f t="shared" si="9"/>
        <v>2</v>
      </c>
      <c r="H115" s="89" t="s">
        <v>9331</v>
      </c>
      <c r="I115" s="74">
        <f t="shared" si="7"/>
        <v>1</v>
      </c>
      <c r="J115" s="74" t="e">
        <f>+IF(#REF!="Issued",1,IF(#REF!="Not Issued",2,"Nil"))</f>
        <v>#REF!</v>
      </c>
      <c r="K115" s="74" t="s">
        <v>10536</v>
      </c>
      <c r="L115" s="74"/>
    </row>
    <row r="116" spans="1:12" ht="15" customHeight="1" x14ac:dyDescent="0.2">
      <c r="A116" s="84">
        <f t="shared" si="8"/>
        <v>36</v>
      </c>
      <c r="B116" s="85" t="s">
        <v>10987</v>
      </c>
      <c r="C116" s="86">
        <v>77143</v>
      </c>
      <c r="D116" s="87" t="s">
        <v>10988</v>
      </c>
      <c r="E116" s="85" t="s">
        <v>6423</v>
      </c>
      <c r="F116" s="111" t="s">
        <v>9358</v>
      </c>
      <c r="G116" s="88">
        <f t="shared" si="9"/>
        <v>2</v>
      </c>
      <c r="H116" s="89" t="s">
        <v>9331</v>
      </c>
      <c r="I116" s="74">
        <f t="shared" si="7"/>
        <v>1</v>
      </c>
      <c r="J116" s="74" t="e">
        <f>+IF(#REF!="Issued",1,IF(#REF!="Not Issued",2,"Nil"))</f>
        <v>#REF!</v>
      </c>
      <c r="K116" s="74" t="s">
        <v>10961</v>
      </c>
      <c r="L116" s="74"/>
    </row>
    <row r="117" spans="1:12" ht="15" customHeight="1" x14ac:dyDescent="0.2">
      <c r="A117" s="84">
        <f t="shared" si="8"/>
        <v>37</v>
      </c>
      <c r="B117" s="85" t="s">
        <v>10989</v>
      </c>
      <c r="C117" s="86">
        <v>77144</v>
      </c>
      <c r="D117" s="87" t="s">
        <v>10990</v>
      </c>
      <c r="E117" s="85" t="s">
        <v>10991</v>
      </c>
      <c r="F117" s="111" t="s">
        <v>9358</v>
      </c>
      <c r="G117" s="88">
        <f t="shared" si="9"/>
        <v>2</v>
      </c>
      <c r="H117" s="89" t="s">
        <v>9331</v>
      </c>
      <c r="I117" s="74">
        <f t="shared" si="7"/>
        <v>1</v>
      </c>
      <c r="J117" s="74" t="e">
        <f>+IF(#REF!="Issued",1,IF(#REF!="Not Issued",2,"Nil"))</f>
        <v>#REF!</v>
      </c>
      <c r="K117" s="74" t="s">
        <v>10964</v>
      </c>
      <c r="L117" s="74"/>
    </row>
    <row r="118" spans="1:12" ht="15" customHeight="1" x14ac:dyDescent="0.2">
      <c r="A118" s="84">
        <f t="shared" si="8"/>
        <v>38</v>
      </c>
      <c r="B118" s="85" t="s">
        <v>10998</v>
      </c>
      <c r="C118" s="86">
        <v>77146</v>
      </c>
      <c r="D118" s="87" t="s">
        <v>10999</v>
      </c>
      <c r="E118" s="85" t="s">
        <v>524</v>
      </c>
      <c r="F118" s="111" t="s">
        <v>9358</v>
      </c>
      <c r="G118" s="88">
        <f t="shared" si="9"/>
        <v>2</v>
      </c>
      <c r="H118" s="89" t="s">
        <v>9331</v>
      </c>
      <c r="I118" s="74">
        <f t="shared" si="7"/>
        <v>1</v>
      </c>
      <c r="J118" s="74" t="e">
        <f>+IF(#REF!="Issued",1,IF(#REF!="Not Issued",2,"Nil"))</f>
        <v>#REF!</v>
      </c>
      <c r="K118" s="74" t="s">
        <v>10540</v>
      </c>
      <c r="L118" s="74"/>
    </row>
    <row r="119" spans="1:12" ht="15" customHeight="1" x14ac:dyDescent="0.2">
      <c r="A119" s="84">
        <f t="shared" si="8"/>
        <v>39</v>
      </c>
      <c r="B119" s="85" t="s">
        <v>11003</v>
      </c>
      <c r="C119" s="86">
        <v>77148</v>
      </c>
      <c r="D119" s="87" t="s">
        <v>11004</v>
      </c>
      <c r="E119" s="85" t="s">
        <v>9455</v>
      </c>
      <c r="F119" s="111" t="s">
        <v>9358</v>
      </c>
      <c r="G119" s="88">
        <f t="shared" si="9"/>
        <v>2</v>
      </c>
      <c r="H119" s="89" t="s">
        <v>9331</v>
      </c>
      <c r="I119" s="74">
        <f t="shared" si="7"/>
        <v>1</v>
      </c>
      <c r="J119" s="74" t="e">
        <f>+IF(#REF!="Issued",1,IF(#REF!="Not Issued",2,"Nil"))</f>
        <v>#REF!</v>
      </c>
      <c r="K119" s="74" t="s">
        <v>10415</v>
      </c>
      <c r="L119" s="74"/>
    </row>
    <row r="120" spans="1:12" ht="15" customHeight="1" x14ac:dyDescent="0.2">
      <c r="A120" s="84">
        <f t="shared" si="8"/>
        <v>40</v>
      </c>
      <c r="B120" s="85" t="s">
        <v>11005</v>
      </c>
      <c r="C120" s="86">
        <v>77550</v>
      </c>
      <c r="D120" s="87" t="s">
        <v>11006</v>
      </c>
      <c r="E120" s="85" t="s">
        <v>11007</v>
      </c>
      <c r="F120" s="111" t="s">
        <v>9358</v>
      </c>
      <c r="G120" s="88">
        <f t="shared" si="9"/>
        <v>2</v>
      </c>
      <c r="H120" s="89" t="s">
        <v>9331</v>
      </c>
      <c r="I120" s="74">
        <f t="shared" si="7"/>
        <v>1</v>
      </c>
      <c r="J120" s="74" t="e">
        <f>+IF(#REF!="Issued",1,IF(#REF!="Not Issued",2,"Nil"))</f>
        <v>#REF!</v>
      </c>
      <c r="K120" s="74" t="s">
        <v>10416</v>
      </c>
      <c r="L120" s="74"/>
    </row>
    <row r="121" spans="1:12" ht="15" customHeight="1" x14ac:dyDescent="0.2">
      <c r="A121" s="84">
        <f t="shared" si="8"/>
        <v>41</v>
      </c>
      <c r="B121" s="85" t="s">
        <v>11011</v>
      </c>
      <c r="C121" s="86">
        <v>77150</v>
      </c>
      <c r="D121" s="87" t="s">
        <v>11012</v>
      </c>
      <c r="E121" s="85" t="s">
        <v>2947</v>
      </c>
      <c r="F121" s="111" t="s">
        <v>9358</v>
      </c>
      <c r="G121" s="88">
        <f t="shared" si="9"/>
        <v>2</v>
      </c>
      <c r="H121" s="89" t="s">
        <v>9331</v>
      </c>
      <c r="I121" s="74">
        <f t="shared" si="7"/>
        <v>1</v>
      </c>
      <c r="J121" s="74" t="e">
        <f>+IF(#REF!="Issued",1,IF(#REF!="Not Issued",2,"Nil"))</f>
        <v>#REF!</v>
      </c>
      <c r="K121" s="74" t="s">
        <v>10417</v>
      </c>
      <c r="L121" s="74"/>
    </row>
    <row r="122" spans="1:12" ht="15" customHeight="1" x14ac:dyDescent="0.2">
      <c r="A122" s="84">
        <f t="shared" si="8"/>
        <v>42</v>
      </c>
      <c r="B122" s="85" t="s">
        <v>11013</v>
      </c>
      <c r="C122" s="86">
        <v>77151</v>
      </c>
      <c r="D122" s="87" t="s">
        <v>11014</v>
      </c>
      <c r="E122" s="85" t="s">
        <v>5239</v>
      </c>
      <c r="F122" s="111" t="s">
        <v>9358</v>
      </c>
      <c r="G122" s="88">
        <f t="shared" si="9"/>
        <v>2</v>
      </c>
      <c r="H122" s="89" t="s">
        <v>9331</v>
      </c>
      <c r="I122" s="74">
        <f t="shared" si="7"/>
        <v>1</v>
      </c>
      <c r="J122" s="74" t="e">
        <f>+IF(#REF!="Issued",1,IF(#REF!="Not Issued",2,"Nil"))</f>
        <v>#REF!</v>
      </c>
      <c r="K122" s="74" t="s">
        <v>10418</v>
      </c>
      <c r="L122" s="74"/>
    </row>
    <row r="123" spans="1:12" ht="15" customHeight="1" x14ac:dyDescent="0.2">
      <c r="A123" s="84">
        <f t="shared" si="8"/>
        <v>43</v>
      </c>
      <c r="B123" s="85" t="s">
        <v>11018</v>
      </c>
      <c r="C123" s="86">
        <v>77153</v>
      </c>
      <c r="D123" s="87" t="s">
        <v>11019</v>
      </c>
      <c r="E123" s="85" t="s">
        <v>10586</v>
      </c>
      <c r="F123" s="111" t="s">
        <v>9358</v>
      </c>
      <c r="G123" s="88">
        <f t="shared" si="9"/>
        <v>2</v>
      </c>
      <c r="H123" s="89" t="s">
        <v>9331</v>
      </c>
      <c r="I123" s="74">
        <f t="shared" si="7"/>
        <v>1</v>
      </c>
      <c r="J123" s="74" t="e">
        <f>+IF(#REF!="Issued",1,IF(#REF!="Not Issued",2,"Nil"))</f>
        <v>#REF!</v>
      </c>
      <c r="K123" s="74" t="s">
        <v>10419</v>
      </c>
      <c r="L123" s="74"/>
    </row>
    <row r="124" spans="1:12" ht="15" customHeight="1" x14ac:dyDescent="0.2">
      <c r="A124" s="84">
        <f t="shared" si="8"/>
        <v>44</v>
      </c>
      <c r="B124" s="85" t="s">
        <v>11020</v>
      </c>
      <c r="C124" s="86">
        <v>77154</v>
      </c>
      <c r="D124" s="87" t="s">
        <v>11021</v>
      </c>
      <c r="E124" s="85" t="s">
        <v>11022</v>
      </c>
      <c r="F124" s="111" t="s">
        <v>9358</v>
      </c>
      <c r="G124" s="88">
        <f t="shared" si="9"/>
        <v>2</v>
      </c>
      <c r="H124" s="89" t="s">
        <v>9331</v>
      </c>
      <c r="I124" s="74">
        <f t="shared" si="7"/>
        <v>1</v>
      </c>
      <c r="J124" s="74" t="e">
        <f>+IF(#REF!="Issued",1,IF(#REF!="Not Issued",2,"Nil"))</f>
        <v>#REF!</v>
      </c>
      <c r="K124" s="74" t="s">
        <v>10420</v>
      </c>
      <c r="L124" s="74"/>
    </row>
    <row r="125" spans="1:12" ht="15" customHeight="1" x14ac:dyDescent="0.2">
      <c r="A125" s="84">
        <f t="shared" si="8"/>
        <v>45</v>
      </c>
      <c r="B125" s="85" t="s">
        <v>11023</v>
      </c>
      <c r="C125" s="86">
        <v>77155</v>
      </c>
      <c r="D125" s="87" t="s">
        <v>11024</v>
      </c>
      <c r="E125" s="85" t="s">
        <v>9999</v>
      </c>
      <c r="F125" s="111" t="s">
        <v>9358</v>
      </c>
      <c r="G125" s="88">
        <f t="shared" si="9"/>
        <v>2</v>
      </c>
      <c r="H125" s="89" t="s">
        <v>9331</v>
      </c>
      <c r="I125" s="74">
        <f t="shared" si="7"/>
        <v>1</v>
      </c>
      <c r="J125" s="74" t="e">
        <f>+IF(#REF!="Issued",1,IF(#REF!="Not Issued",2,"Nil"))</f>
        <v>#REF!</v>
      </c>
      <c r="K125" s="74" t="s">
        <v>10421</v>
      </c>
      <c r="L125" s="74"/>
    </row>
    <row r="126" spans="1:12" ht="15" customHeight="1" x14ac:dyDescent="0.2">
      <c r="A126" s="84">
        <f t="shared" si="8"/>
        <v>46</v>
      </c>
      <c r="B126" s="85" t="s">
        <v>11025</v>
      </c>
      <c r="C126" s="86">
        <v>77156</v>
      </c>
      <c r="D126" s="87" t="s">
        <v>11026</v>
      </c>
      <c r="E126" s="85" t="s">
        <v>11027</v>
      </c>
      <c r="F126" s="111" t="s">
        <v>9358</v>
      </c>
      <c r="G126" s="88">
        <f t="shared" si="9"/>
        <v>2</v>
      </c>
      <c r="H126" s="89" t="s">
        <v>9331</v>
      </c>
      <c r="I126" s="74">
        <f t="shared" si="7"/>
        <v>1</v>
      </c>
      <c r="J126" s="74" t="e">
        <f>+IF(#REF!="Issued",1,IF(#REF!="Not Issued",2,"Nil"))</f>
        <v>#REF!</v>
      </c>
      <c r="K126" s="74" t="s">
        <v>10422</v>
      </c>
      <c r="L126" s="74"/>
    </row>
    <row r="127" spans="1:12" ht="15" customHeight="1" x14ac:dyDescent="0.2">
      <c r="A127" s="84">
        <f t="shared" si="8"/>
        <v>47</v>
      </c>
      <c r="B127" s="85" t="s">
        <v>11028</v>
      </c>
      <c r="C127" s="86">
        <v>77157</v>
      </c>
      <c r="D127" s="87" t="s">
        <v>11029</v>
      </c>
      <c r="E127" s="85" t="s">
        <v>11030</v>
      </c>
      <c r="F127" s="111" t="s">
        <v>9358</v>
      </c>
      <c r="G127" s="88">
        <f t="shared" si="9"/>
        <v>2</v>
      </c>
      <c r="H127" s="89" t="s">
        <v>9331</v>
      </c>
      <c r="I127" s="74">
        <f t="shared" si="7"/>
        <v>1</v>
      </c>
      <c r="J127" s="74" t="e">
        <f>+IF(#REF!="Issued",1,IF(#REF!="Not Issued",2,"Nil"))</f>
        <v>#REF!</v>
      </c>
      <c r="K127" s="74" t="s">
        <v>10423</v>
      </c>
      <c r="L127" s="74"/>
    </row>
    <row r="128" spans="1:12" ht="15" customHeight="1" x14ac:dyDescent="0.2">
      <c r="A128" s="84">
        <f t="shared" si="8"/>
        <v>48</v>
      </c>
      <c r="B128" s="85" t="s">
        <v>11031</v>
      </c>
      <c r="C128" s="86">
        <v>77158</v>
      </c>
      <c r="D128" s="87" t="s">
        <v>11032</v>
      </c>
      <c r="E128" s="85" t="s">
        <v>11033</v>
      </c>
      <c r="F128" s="111" t="s">
        <v>9358</v>
      </c>
      <c r="G128" s="88">
        <f t="shared" si="9"/>
        <v>2</v>
      </c>
      <c r="H128" s="89" t="s">
        <v>9331</v>
      </c>
      <c r="I128" s="74">
        <f t="shared" si="7"/>
        <v>1</v>
      </c>
      <c r="J128" s="74" t="e">
        <f>+IF(#REF!="Issued",1,IF(#REF!="Not Issued",2,"Nil"))</f>
        <v>#REF!</v>
      </c>
      <c r="K128" s="74" t="s">
        <v>10424</v>
      </c>
      <c r="L128" s="74"/>
    </row>
    <row r="129" spans="1:12" ht="15" customHeight="1" x14ac:dyDescent="0.2">
      <c r="A129" s="84">
        <f t="shared" si="8"/>
        <v>49</v>
      </c>
      <c r="B129" s="85" t="s">
        <v>10870</v>
      </c>
      <c r="C129" s="86">
        <v>77100</v>
      </c>
      <c r="D129" s="87" t="s">
        <v>10871</v>
      </c>
      <c r="E129" s="85" t="s">
        <v>10872</v>
      </c>
      <c r="F129" s="111" t="s">
        <v>9358</v>
      </c>
      <c r="G129" s="88">
        <f t="shared" si="9"/>
        <v>2</v>
      </c>
      <c r="H129" s="89" t="s">
        <v>17</v>
      </c>
      <c r="I129" s="74">
        <f t="shared" si="7"/>
        <v>5</v>
      </c>
      <c r="J129" s="74" t="e">
        <f>+IF(#REF!="Issued",1,IF(#REF!="Not Issued",2,"Nil"))</f>
        <v>#REF!</v>
      </c>
      <c r="K129" s="74" t="s">
        <v>10425</v>
      </c>
      <c r="L129" s="74"/>
    </row>
    <row r="130" spans="1:12" ht="15" customHeight="1" x14ac:dyDescent="0.2">
      <c r="A130" s="84">
        <f t="shared" si="8"/>
        <v>50</v>
      </c>
      <c r="B130" s="85" t="s">
        <v>10873</v>
      </c>
      <c r="C130" s="86">
        <v>77101</v>
      </c>
      <c r="D130" s="87" t="s">
        <v>7404</v>
      </c>
      <c r="E130" s="85" t="s">
        <v>10874</v>
      </c>
      <c r="F130" s="111" t="s">
        <v>9358</v>
      </c>
      <c r="G130" s="88">
        <f t="shared" si="9"/>
        <v>2</v>
      </c>
      <c r="H130" s="89" t="s">
        <v>17</v>
      </c>
      <c r="I130" s="74">
        <f t="shared" si="7"/>
        <v>5</v>
      </c>
      <c r="J130" s="74" t="e">
        <f>+IF(#REF!="Issued",1,IF(#REF!="Not Issued",2,"Nil"))</f>
        <v>#REF!</v>
      </c>
      <c r="K130" s="74" t="s">
        <v>10574</v>
      </c>
      <c r="L130" s="74"/>
    </row>
    <row r="131" spans="1:12" ht="15" customHeight="1" x14ac:dyDescent="0.2">
      <c r="A131" s="84">
        <f t="shared" si="8"/>
        <v>51</v>
      </c>
      <c r="B131" s="85" t="s">
        <v>10882</v>
      </c>
      <c r="C131" s="86">
        <v>77548</v>
      </c>
      <c r="D131" s="87" t="s">
        <v>10883</v>
      </c>
      <c r="E131" s="85" t="s">
        <v>10884</v>
      </c>
      <c r="F131" s="111" t="s">
        <v>9358</v>
      </c>
      <c r="G131" s="88">
        <f t="shared" si="9"/>
        <v>2</v>
      </c>
      <c r="H131" s="89" t="s">
        <v>17</v>
      </c>
      <c r="I131" s="74">
        <f t="shared" si="7"/>
        <v>5</v>
      </c>
      <c r="J131" s="74" t="e">
        <f>+IF(#REF!="Issued",1,IF(#REF!="Not Issued",2,"Nil"))</f>
        <v>#REF!</v>
      </c>
      <c r="K131" s="74" t="s">
        <v>10865</v>
      </c>
      <c r="L131" s="74"/>
    </row>
    <row r="132" spans="1:12" ht="15" customHeight="1" x14ac:dyDescent="0.2">
      <c r="A132" s="84">
        <f t="shared" si="8"/>
        <v>52</v>
      </c>
      <c r="B132" s="85" t="s">
        <v>10885</v>
      </c>
      <c r="C132" s="86">
        <v>77105</v>
      </c>
      <c r="D132" s="87" t="s">
        <v>10886</v>
      </c>
      <c r="E132" s="85" t="s">
        <v>10887</v>
      </c>
      <c r="F132" s="111" t="s">
        <v>9358</v>
      </c>
      <c r="G132" s="88">
        <f t="shared" si="9"/>
        <v>2</v>
      </c>
      <c r="H132" s="89" t="s">
        <v>17</v>
      </c>
      <c r="I132" s="74">
        <f t="shared" si="7"/>
        <v>5</v>
      </c>
      <c r="J132" s="74" t="e">
        <f>+IF(#REF!="Issued",1,IF(#REF!="Not Issued",2,"Nil"))</f>
        <v>#REF!</v>
      </c>
      <c r="K132" s="74" t="s">
        <v>11002</v>
      </c>
      <c r="L132" s="74"/>
    </row>
    <row r="133" spans="1:12" ht="15" customHeight="1" x14ac:dyDescent="0.2">
      <c r="A133" s="84">
        <f t="shared" si="8"/>
        <v>53</v>
      </c>
      <c r="B133" s="85" t="s">
        <v>10894</v>
      </c>
      <c r="C133" s="86">
        <v>77108</v>
      </c>
      <c r="D133" s="87" t="s">
        <v>10895</v>
      </c>
      <c r="E133" s="85" t="s">
        <v>10896</v>
      </c>
      <c r="F133" s="111" t="s">
        <v>9358</v>
      </c>
      <c r="G133" s="88">
        <f t="shared" si="9"/>
        <v>2</v>
      </c>
      <c r="H133" s="89" t="s">
        <v>17</v>
      </c>
      <c r="I133" s="74">
        <f t="shared" si="7"/>
        <v>5</v>
      </c>
      <c r="J133" s="74" t="e">
        <f>+IF(#REF!="Issued",1,IF(#REF!="Not Issued",2,"Nil"))</f>
        <v>#REF!</v>
      </c>
      <c r="K133" s="74" t="s">
        <v>10866</v>
      </c>
      <c r="L133" s="74"/>
    </row>
    <row r="134" spans="1:12" ht="15" customHeight="1" x14ac:dyDescent="0.2">
      <c r="A134" s="84">
        <f t="shared" si="8"/>
        <v>54</v>
      </c>
      <c r="B134" s="85" t="s">
        <v>10913</v>
      </c>
      <c r="C134" s="86">
        <v>77116</v>
      </c>
      <c r="D134" s="87" t="s">
        <v>2014</v>
      </c>
      <c r="E134" s="85" t="s">
        <v>10914</v>
      </c>
      <c r="F134" s="111" t="s">
        <v>9347</v>
      </c>
      <c r="G134" s="88">
        <f t="shared" si="9"/>
        <v>1</v>
      </c>
      <c r="H134" s="89" t="s">
        <v>17</v>
      </c>
      <c r="I134" s="74">
        <f t="shared" si="7"/>
        <v>5</v>
      </c>
      <c r="J134" s="74" t="e">
        <f>+IF(#REF!="Issued",1,IF(#REF!="Not Issued",2,"Nil"))</f>
        <v>#REF!</v>
      </c>
      <c r="K134" s="74" t="s">
        <v>10426</v>
      </c>
      <c r="L134" s="74"/>
    </row>
    <row r="135" spans="1:12" ht="15" customHeight="1" x14ac:dyDescent="0.2">
      <c r="A135" s="84">
        <f t="shared" si="8"/>
        <v>55</v>
      </c>
      <c r="B135" s="85" t="s">
        <v>10934</v>
      </c>
      <c r="C135" s="86">
        <v>61036</v>
      </c>
      <c r="D135" s="87" t="s">
        <v>10935</v>
      </c>
      <c r="E135" s="85" t="s">
        <v>10936</v>
      </c>
      <c r="F135" s="111" t="s">
        <v>9358</v>
      </c>
      <c r="G135" s="88">
        <f t="shared" si="9"/>
        <v>2</v>
      </c>
      <c r="H135" s="89" t="s">
        <v>17</v>
      </c>
      <c r="I135" s="74">
        <f t="shared" si="7"/>
        <v>5</v>
      </c>
      <c r="J135" s="74" t="e">
        <f>+IF(#REF!="Issued",1,IF(#REF!="Not Issued",2,"Nil"))</f>
        <v>#REF!</v>
      </c>
      <c r="K135" s="74" t="s">
        <v>10427</v>
      </c>
      <c r="L135" s="74"/>
    </row>
    <row r="136" spans="1:12" ht="15" customHeight="1" x14ac:dyDescent="0.2">
      <c r="A136" s="84">
        <f t="shared" si="8"/>
        <v>56</v>
      </c>
      <c r="B136" s="85" t="s">
        <v>10940</v>
      </c>
      <c r="C136" s="86">
        <v>77125</v>
      </c>
      <c r="D136" s="87" t="s">
        <v>10941</v>
      </c>
      <c r="E136" s="85" t="s">
        <v>10942</v>
      </c>
      <c r="F136" s="111" t="s">
        <v>9358</v>
      </c>
      <c r="G136" s="88">
        <f t="shared" si="9"/>
        <v>2</v>
      </c>
      <c r="H136" s="89" t="s">
        <v>17</v>
      </c>
      <c r="I136" s="74">
        <f t="shared" si="7"/>
        <v>5</v>
      </c>
      <c r="J136" s="74" t="e">
        <f>+IF(#REF!="Issued",1,IF(#REF!="Not Issued",2,"Nil"))</f>
        <v>#REF!</v>
      </c>
      <c r="K136" s="74" t="s">
        <v>10428</v>
      </c>
      <c r="L136" s="74"/>
    </row>
    <row r="137" spans="1:12" ht="15" customHeight="1" x14ac:dyDescent="0.2">
      <c r="A137" s="84">
        <f t="shared" si="8"/>
        <v>57</v>
      </c>
      <c r="B137" s="85" t="s">
        <v>10952</v>
      </c>
      <c r="C137" s="86">
        <v>77131</v>
      </c>
      <c r="D137" s="87" t="s">
        <v>10953</v>
      </c>
      <c r="E137" s="85" t="s">
        <v>10954</v>
      </c>
      <c r="F137" s="111" t="s">
        <v>9358</v>
      </c>
      <c r="G137" s="88">
        <f t="shared" si="9"/>
        <v>2</v>
      </c>
      <c r="H137" s="89" t="s">
        <v>17</v>
      </c>
      <c r="I137" s="74">
        <f t="shared" si="7"/>
        <v>5</v>
      </c>
      <c r="J137" s="74" t="e">
        <f>+IF(#REF!="Issued",1,IF(#REF!="Not Issued",2,"Nil"))</f>
        <v>#REF!</v>
      </c>
      <c r="K137" s="74" t="s">
        <v>10429</v>
      </c>
      <c r="L137" s="74"/>
    </row>
    <row r="138" spans="1:12" ht="15" customHeight="1" x14ac:dyDescent="0.2">
      <c r="A138" s="84">
        <f t="shared" si="8"/>
        <v>58</v>
      </c>
      <c r="B138" s="85" t="s">
        <v>10955</v>
      </c>
      <c r="C138" s="86">
        <v>77549</v>
      </c>
      <c r="D138" s="87" t="s">
        <v>10956</v>
      </c>
      <c r="E138" s="85" t="s">
        <v>10957</v>
      </c>
      <c r="F138" s="111" t="s">
        <v>9358</v>
      </c>
      <c r="G138" s="88">
        <f t="shared" si="9"/>
        <v>2</v>
      </c>
      <c r="H138" s="89" t="s">
        <v>17</v>
      </c>
      <c r="I138" s="74">
        <f t="shared" si="7"/>
        <v>5</v>
      </c>
      <c r="J138" s="74" t="e">
        <f>+IF(#REF!="Issued",1,IF(#REF!="Not Issued",2,"Nil"))</f>
        <v>#REF!</v>
      </c>
      <c r="K138" s="74" t="s">
        <v>10430</v>
      </c>
      <c r="L138" s="74"/>
    </row>
    <row r="139" spans="1:12" ht="15" customHeight="1" x14ac:dyDescent="0.2">
      <c r="A139" s="84">
        <f t="shared" si="8"/>
        <v>59</v>
      </c>
      <c r="B139" s="85" t="s">
        <v>10978</v>
      </c>
      <c r="C139" s="86">
        <v>77139</v>
      </c>
      <c r="D139" s="87" t="s">
        <v>10979</v>
      </c>
      <c r="E139" s="85" t="s">
        <v>10980</v>
      </c>
      <c r="F139" s="111" t="s">
        <v>9358</v>
      </c>
      <c r="G139" s="88">
        <f t="shared" si="9"/>
        <v>2</v>
      </c>
      <c r="H139" s="89" t="s">
        <v>17</v>
      </c>
      <c r="I139" s="74">
        <f t="shared" si="7"/>
        <v>5</v>
      </c>
      <c r="J139" s="74" t="e">
        <f>+IF(#REF!="Issued",1,IF(#REF!="Not Issued",2,"Nil"))</f>
        <v>#REF!</v>
      </c>
      <c r="K139" s="74" t="s">
        <v>10432</v>
      </c>
      <c r="L139" s="74"/>
    </row>
    <row r="140" spans="1:12" ht="15" customHeight="1" x14ac:dyDescent="0.2">
      <c r="A140" s="84">
        <f t="shared" si="8"/>
        <v>60</v>
      </c>
      <c r="B140" s="85" t="s">
        <v>10992</v>
      </c>
      <c r="C140" s="86">
        <v>77145</v>
      </c>
      <c r="D140" s="87" t="s">
        <v>10993</v>
      </c>
      <c r="E140" s="85" t="s">
        <v>10994</v>
      </c>
      <c r="F140" s="111" t="s">
        <v>9358</v>
      </c>
      <c r="G140" s="88">
        <f t="shared" si="9"/>
        <v>2</v>
      </c>
      <c r="H140" s="89" t="s">
        <v>17</v>
      </c>
      <c r="I140" s="74">
        <f t="shared" si="7"/>
        <v>5</v>
      </c>
      <c r="J140" s="74" t="e">
        <f>+IF(#REF!="Issued",1,IF(#REF!="Not Issued",2,"Nil"))</f>
        <v>#REF!</v>
      </c>
      <c r="K140" s="74" t="s">
        <v>10433</v>
      </c>
      <c r="L140" s="74"/>
    </row>
    <row r="141" spans="1:12" ht="15" customHeight="1" x14ac:dyDescent="0.2">
      <c r="A141" s="84">
        <f t="shared" si="8"/>
        <v>61</v>
      </c>
      <c r="B141" s="85" t="s">
        <v>10995</v>
      </c>
      <c r="C141" s="86">
        <v>61037</v>
      </c>
      <c r="D141" s="87" t="s">
        <v>10996</v>
      </c>
      <c r="E141" s="85" t="s">
        <v>10997</v>
      </c>
      <c r="F141" s="111" t="s">
        <v>9347</v>
      </c>
      <c r="G141" s="88">
        <f t="shared" si="9"/>
        <v>1</v>
      </c>
      <c r="H141" s="89" t="s">
        <v>17</v>
      </c>
      <c r="I141" s="74">
        <f t="shared" si="7"/>
        <v>5</v>
      </c>
      <c r="J141" s="74" t="e">
        <f>+IF(#REF!="Issued",1,IF(#REF!="Not Issued",2,"Nil"))</f>
        <v>#REF!</v>
      </c>
      <c r="K141" s="74" t="s">
        <v>10434</v>
      </c>
      <c r="L141" s="74"/>
    </row>
    <row r="142" spans="1:12" ht="15" customHeight="1" x14ac:dyDescent="0.2">
      <c r="A142" s="84">
        <f t="shared" si="8"/>
        <v>62</v>
      </c>
      <c r="B142" s="85" t="s">
        <v>11000</v>
      </c>
      <c r="C142" s="86">
        <v>77147</v>
      </c>
      <c r="D142" s="87" t="s">
        <v>2235</v>
      </c>
      <c r="E142" s="85" t="s">
        <v>11001</v>
      </c>
      <c r="F142" s="111" t="s">
        <v>9347</v>
      </c>
      <c r="G142" s="88">
        <f t="shared" si="9"/>
        <v>1</v>
      </c>
      <c r="H142" s="89" t="s">
        <v>17</v>
      </c>
      <c r="I142" s="74">
        <f t="shared" si="7"/>
        <v>5</v>
      </c>
      <c r="J142" s="74" t="e">
        <f>+IF(#REF!="Issued",1,IF(#REF!="Not Issued",2,"Nil"))</f>
        <v>#REF!</v>
      </c>
      <c r="K142" s="74" t="s">
        <v>10435</v>
      </c>
      <c r="L142" s="74"/>
    </row>
    <row r="143" spans="1:12" ht="15" customHeight="1" x14ac:dyDescent="0.2">
      <c r="A143" s="84">
        <f t="shared" si="8"/>
        <v>63</v>
      </c>
      <c r="B143" s="85" t="s">
        <v>11008</v>
      </c>
      <c r="C143" s="86">
        <v>77149</v>
      </c>
      <c r="D143" s="87" t="s">
        <v>11009</v>
      </c>
      <c r="E143" s="85" t="s">
        <v>11010</v>
      </c>
      <c r="F143" s="111" t="s">
        <v>9358</v>
      </c>
      <c r="G143" s="88">
        <f t="shared" si="9"/>
        <v>2</v>
      </c>
      <c r="H143" s="89" t="s">
        <v>17</v>
      </c>
      <c r="I143" s="74">
        <f t="shared" si="7"/>
        <v>5</v>
      </c>
      <c r="J143" s="74" t="e">
        <f>+IF(#REF!="Issued",1,IF(#REF!="Not Issued",2,"Nil"))</f>
        <v>#REF!</v>
      </c>
      <c r="K143" s="74" t="s">
        <v>10436</v>
      </c>
      <c r="L143" s="74"/>
    </row>
    <row r="144" spans="1:12" ht="15" customHeight="1" x14ac:dyDescent="0.2">
      <c r="A144" s="84">
        <f t="shared" si="8"/>
        <v>64</v>
      </c>
      <c r="B144" s="85" t="s">
        <v>11015</v>
      </c>
      <c r="C144" s="86">
        <v>77152</v>
      </c>
      <c r="D144" s="87" t="s">
        <v>11016</v>
      </c>
      <c r="E144" s="85" t="s">
        <v>11017</v>
      </c>
      <c r="F144" s="111" t="s">
        <v>9358</v>
      </c>
      <c r="G144" s="88">
        <f t="shared" si="9"/>
        <v>2</v>
      </c>
      <c r="H144" s="89" t="s">
        <v>17</v>
      </c>
      <c r="I144" s="74">
        <f t="shared" si="7"/>
        <v>5</v>
      </c>
      <c r="J144" s="74" t="e">
        <f>+IF(#REF!="Issued",1,IF(#REF!="Not Issued",2,"Nil"))</f>
        <v>#REF!</v>
      </c>
      <c r="K144" s="74" t="s">
        <v>10437</v>
      </c>
      <c r="L144" s="74"/>
    </row>
    <row r="145" spans="1:12" ht="15" customHeight="1" x14ac:dyDescent="0.2">
      <c r="A145" s="84">
        <f t="shared" si="8"/>
        <v>65</v>
      </c>
      <c r="B145" s="85" t="s">
        <v>11034</v>
      </c>
      <c r="C145" s="86">
        <v>77159</v>
      </c>
      <c r="D145" s="87" t="s">
        <v>11035</v>
      </c>
      <c r="E145" s="85" t="s">
        <v>11036</v>
      </c>
      <c r="F145" s="111" t="s">
        <v>9358</v>
      </c>
      <c r="G145" s="88">
        <f t="shared" ref="G145" si="10">+IF(F145="M",1,IF(F145="f",2,IF(F145="Civ",3,"Error")))</f>
        <v>2</v>
      </c>
      <c r="H145" s="89" t="s">
        <v>17</v>
      </c>
      <c r="I145" s="74">
        <f t="shared" ref="I145" si="11">+IF(H145="Incomplete",5,IF(H145="Complete",1,IF(H145="Incomplete",2,IF(H145="Left",3,IF(H145="Dropped",4,"Error")))))</f>
        <v>5</v>
      </c>
      <c r="J145" s="74" t="e">
        <f>+IF(#REF!="Issued",1,IF(#REF!="Not Issued",2,"Nil"))</f>
        <v>#REF!</v>
      </c>
      <c r="K145" s="74" t="s">
        <v>10438</v>
      </c>
      <c r="L145" s="74"/>
    </row>
    <row r="148" spans="1:12" ht="32.25" thickBot="1" x14ac:dyDescent="0.65">
      <c r="A148" s="242" t="s">
        <v>49</v>
      </c>
      <c r="B148" s="242"/>
      <c r="C148" s="242"/>
      <c r="D148" s="242"/>
      <c r="E148" s="242"/>
      <c r="F148" s="242"/>
      <c r="G148" s="242"/>
      <c r="H148" s="242"/>
      <c r="I148" s="242"/>
      <c r="J148" s="242"/>
      <c r="K148" s="242"/>
      <c r="L148" s="242"/>
    </row>
    <row r="149" spans="1:12" ht="32.25" thickBot="1" x14ac:dyDescent="0.25">
      <c r="A149" s="100" t="s">
        <v>9333</v>
      </c>
      <c r="B149" s="101" t="s">
        <v>9334</v>
      </c>
      <c r="C149" s="102" t="s">
        <v>9452</v>
      </c>
      <c r="D149" s="103" t="s">
        <v>9336</v>
      </c>
      <c r="E149" s="104" t="s">
        <v>9337</v>
      </c>
      <c r="F149" s="105" t="s">
        <v>9338</v>
      </c>
      <c r="G149" s="105"/>
      <c r="H149" s="106" t="s">
        <v>9339</v>
      </c>
      <c r="I149" s="106"/>
      <c r="J149" s="107" t="s">
        <v>9340</v>
      </c>
      <c r="K149" s="108"/>
      <c r="L149" s="109" t="s">
        <v>9341</v>
      </c>
    </row>
    <row r="150" spans="1:12" ht="15" customHeight="1" x14ac:dyDescent="0.2">
      <c r="A150" s="84">
        <v>1</v>
      </c>
      <c r="B150" s="85" t="s">
        <v>11044</v>
      </c>
      <c r="C150" s="86">
        <v>77292</v>
      </c>
      <c r="D150" s="87" t="s">
        <v>11045</v>
      </c>
      <c r="E150" s="85" t="s">
        <v>9896</v>
      </c>
      <c r="F150" s="111" t="s">
        <v>9358</v>
      </c>
      <c r="G150" s="88">
        <f t="shared" ref="G150:G167" si="12">+IF(F150="M",1,IF(F150="f",2,IF(F150="Civ",3,"Error")))</f>
        <v>2</v>
      </c>
      <c r="H150" s="89" t="s">
        <v>9331</v>
      </c>
      <c r="I150" s="74">
        <f t="shared" ref="I150:I167" si="13">+IF(H150="Incomplete",5,IF(H150="Complete",1,IF(H150="Incomplete",2,IF(H150="Left",3,IF(H150="Dropped",4,"Error")))))</f>
        <v>1</v>
      </c>
      <c r="J150" s="74" t="e">
        <f>+IF(#REF!="Issued",1,IF(#REF!="Not Issued",2,"Nil"))</f>
        <v>#REF!</v>
      </c>
      <c r="K150" s="74" t="s">
        <v>9471</v>
      </c>
      <c r="L150" s="74"/>
    </row>
    <row r="151" spans="1:12" ht="15" customHeight="1" x14ac:dyDescent="0.2">
      <c r="A151" s="84">
        <v>2</v>
      </c>
      <c r="B151" s="85" t="s">
        <v>11046</v>
      </c>
      <c r="C151" s="86">
        <v>77293</v>
      </c>
      <c r="D151" s="87" t="s">
        <v>11047</v>
      </c>
      <c r="E151" s="85" t="s">
        <v>11048</v>
      </c>
      <c r="F151" s="111" t="s">
        <v>9358</v>
      </c>
      <c r="G151" s="88">
        <f t="shared" si="12"/>
        <v>2</v>
      </c>
      <c r="H151" s="89" t="s">
        <v>9331</v>
      </c>
      <c r="I151" s="74">
        <f t="shared" si="13"/>
        <v>1</v>
      </c>
      <c r="J151" s="74" t="e">
        <f>+IF(#REF!="Issued",1,IF(#REF!="Not Issued",2,"Nil"))</f>
        <v>#REF!</v>
      </c>
      <c r="K151" s="74" t="s">
        <v>9477</v>
      </c>
      <c r="L151" s="74"/>
    </row>
    <row r="152" spans="1:12" ht="15" customHeight="1" x14ac:dyDescent="0.2">
      <c r="A152" s="84">
        <v>3</v>
      </c>
      <c r="B152" s="85" t="s">
        <v>11049</v>
      </c>
      <c r="C152" s="86">
        <v>77294</v>
      </c>
      <c r="D152" s="87" t="s">
        <v>11050</v>
      </c>
      <c r="E152" s="85" t="s">
        <v>11051</v>
      </c>
      <c r="F152" s="111" t="s">
        <v>9358</v>
      </c>
      <c r="G152" s="88">
        <f t="shared" si="12"/>
        <v>2</v>
      </c>
      <c r="H152" s="89" t="s">
        <v>9331</v>
      </c>
      <c r="I152" s="74">
        <f t="shared" si="13"/>
        <v>1</v>
      </c>
      <c r="J152" s="74" t="e">
        <f>+IF(#REF!="Issued",1,IF(#REF!="Not Issued",2,"Nil"))</f>
        <v>#REF!</v>
      </c>
      <c r="K152" s="74" t="s">
        <v>9575</v>
      </c>
      <c r="L152" s="74"/>
    </row>
    <row r="153" spans="1:12" ht="15" customHeight="1" x14ac:dyDescent="0.2">
      <c r="A153" s="84">
        <v>4</v>
      </c>
      <c r="B153" s="85" t="s">
        <v>11056</v>
      </c>
      <c r="C153" s="86">
        <v>79327</v>
      </c>
      <c r="D153" s="87" t="s">
        <v>11057</v>
      </c>
      <c r="E153" s="85" t="s">
        <v>10033</v>
      </c>
      <c r="F153" s="111" t="s">
        <v>9358</v>
      </c>
      <c r="G153" s="88">
        <f t="shared" si="12"/>
        <v>2</v>
      </c>
      <c r="H153" s="89" t="s">
        <v>9331</v>
      </c>
      <c r="I153" s="74">
        <f t="shared" si="13"/>
        <v>1</v>
      </c>
      <c r="J153" s="74" t="e">
        <f>+IF(#REF!="Issued",1,IF(#REF!="Not Issued",2,"Nil"))</f>
        <v>#REF!</v>
      </c>
      <c r="K153" s="74" t="s">
        <v>10575</v>
      </c>
      <c r="L153" s="74"/>
    </row>
    <row r="154" spans="1:12" ht="15" customHeight="1" x14ac:dyDescent="0.2">
      <c r="A154" s="84">
        <v>5</v>
      </c>
      <c r="B154" s="85" t="s">
        <v>11058</v>
      </c>
      <c r="C154" s="86">
        <v>77297</v>
      </c>
      <c r="D154" s="87" t="s">
        <v>11059</v>
      </c>
      <c r="E154" s="85" t="s">
        <v>11060</v>
      </c>
      <c r="F154" s="111" t="s">
        <v>9347</v>
      </c>
      <c r="G154" s="88">
        <f t="shared" si="12"/>
        <v>1</v>
      </c>
      <c r="H154" s="89" t="s">
        <v>9331</v>
      </c>
      <c r="I154" s="74">
        <f t="shared" si="13"/>
        <v>1</v>
      </c>
      <c r="J154" s="74" t="e">
        <f>+IF(#REF!="Issued",1,IF(#REF!="Not Issued",2,"Nil"))</f>
        <v>#REF!</v>
      </c>
      <c r="K154" s="74" t="s">
        <v>10576</v>
      </c>
      <c r="L154" s="74"/>
    </row>
    <row r="155" spans="1:12" ht="15" customHeight="1" x14ac:dyDescent="0.2">
      <c r="A155" s="84">
        <v>6</v>
      </c>
      <c r="B155" s="85" t="s">
        <v>11061</v>
      </c>
      <c r="C155" s="86">
        <v>77298</v>
      </c>
      <c r="D155" s="87" t="s">
        <v>11062</v>
      </c>
      <c r="E155" s="85" t="s">
        <v>11063</v>
      </c>
      <c r="F155" s="111" t="s">
        <v>9358</v>
      </c>
      <c r="G155" s="88">
        <f t="shared" si="12"/>
        <v>2</v>
      </c>
      <c r="H155" s="89" t="s">
        <v>9331</v>
      </c>
      <c r="I155" s="74">
        <f t="shared" si="13"/>
        <v>1</v>
      </c>
      <c r="J155" s="74" t="e">
        <f>+IF(#REF!="Issued",1,IF(#REF!="Not Issued",2,"Nil"))</f>
        <v>#REF!</v>
      </c>
      <c r="K155" s="74" t="s">
        <v>10590</v>
      </c>
      <c r="L155" s="74"/>
    </row>
    <row r="156" spans="1:12" ht="15" customHeight="1" x14ac:dyDescent="0.2">
      <c r="A156" s="84">
        <v>7</v>
      </c>
      <c r="B156" s="85" t="s">
        <v>11064</v>
      </c>
      <c r="C156" s="86">
        <v>77299</v>
      </c>
      <c r="D156" s="87" t="s">
        <v>11065</v>
      </c>
      <c r="E156" s="85" t="s">
        <v>5546</v>
      </c>
      <c r="F156" s="111" t="s">
        <v>9358</v>
      </c>
      <c r="G156" s="88">
        <f t="shared" si="12"/>
        <v>2</v>
      </c>
      <c r="H156" s="89" t="s">
        <v>9331</v>
      </c>
      <c r="I156" s="74">
        <f t="shared" si="13"/>
        <v>1</v>
      </c>
      <c r="J156" s="74" t="e">
        <f>+IF(#REF!="Issued",1,IF(#REF!="Not Issued",2,"Nil"))</f>
        <v>#REF!</v>
      </c>
      <c r="K156" s="74" t="s">
        <v>10591</v>
      </c>
      <c r="L156" s="74"/>
    </row>
    <row r="157" spans="1:12" ht="15" customHeight="1" x14ac:dyDescent="0.2">
      <c r="A157" s="84">
        <v>8</v>
      </c>
      <c r="B157" s="85" t="s">
        <v>11066</v>
      </c>
      <c r="C157" s="86">
        <v>77300</v>
      </c>
      <c r="D157" s="87" t="s">
        <v>11067</v>
      </c>
      <c r="E157" s="85" t="s">
        <v>11068</v>
      </c>
      <c r="F157" s="111" t="s">
        <v>9358</v>
      </c>
      <c r="G157" s="88">
        <f t="shared" si="12"/>
        <v>2</v>
      </c>
      <c r="H157" s="89" t="s">
        <v>9331</v>
      </c>
      <c r="I157" s="74">
        <f t="shared" si="13"/>
        <v>1</v>
      </c>
      <c r="J157" s="74" t="e">
        <f>+IF(#REF!="Issued",1,IF(#REF!="Not Issued",2,"Nil"))</f>
        <v>#REF!</v>
      </c>
      <c r="K157" s="74" t="s">
        <v>10577</v>
      </c>
      <c r="L157" s="74"/>
    </row>
    <row r="158" spans="1:12" ht="15" customHeight="1" x14ac:dyDescent="0.2">
      <c r="A158" s="84">
        <v>9</v>
      </c>
      <c r="B158" s="85" t="s">
        <v>11072</v>
      </c>
      <c r="C158" s="86">
        <v>77302</v>
      </c>
      <c r="D158" s="87" t="s">
        <v>11073</v>
      </c>
      <c r="E158" s="85" t="s">
        <v>9380</v>
      </c>
      <c r="F158" s="111" t="s">
        <v>9358</v>
      </c>
      <c r="G158" s="88">
        <f t="shared" si="12"/>
        <v>2</v>
      </c>
      <c r="H158" s="89" t="s">
        <v>9331</v>
      </c>
      <c r="I158" s="74">
        <f t="shared" si="13"/>
        <v>1</v>
      </c>
      <c r="J158" s="74" t="e">
        <f>+IF(#REF!="Issued",1,IF(#REF!="Not Issued",2,"Nil"))</f>
        <v>#REF!</v>
      </c>
      <c r="K158" s="74" t="s">
        <v>10593</v>
      </c>
      <c r="L158" s="74"/>
    </row>
    <row r="159" spans="1:12" ht="15" customHeight="1" x14ac:dyDescent="0.2">
      <c r="A159" s="84">
        <v>10</v>
      </c>
      <c r="B159" s="85" t="s">
        <v>11074</v>
      </c>
      <c r="C159" s="86">
        <v>77575</v>
      </c>
      <c r="D159" s="87" t="s">
        <v>11075</v>
      </c>
      <c r="E159" s="85" t="s">
        <v>11076</v>
      </c>
      <c r="F159" s="111" t="s">
        <v>9358</v>
      </c>
      <c r="G159" s="88">
        <f t="shared" si="12"/>
        <v>2</v>
      </c>
      <c r="H159" s="89" t="s">
        <v>9331</v>
      </c>
      <c r="I159" s="74">
        <f t="shared" si="13"/>
        <v>1</v>
      </c>
      <c r="J159" s="74" t="e">
        <f>+IF(#REF!="Issued",1,IF(#REF!="Not Issued",2,"Nil"))</f>
        <v>#REF!</v>
      </c>
      <c r="K159" s="74" t="s">
        <v>10578</v>
      </c>
      <c r="L159" s="74"/>
    </row>
    <row r="160" spans="1:12" ht="15" customHeight="1" x14ac:dyDescent="0.2">
      <c r="A160" s="84">
        <v>11</v>
      </c>
      <c r="B160" s="85" t="s">
        <v>11080</v>
      </c>
      <c r="C160" s="86">
        <v>73885</v>
      </c>
      <c r="D160" s="87" t="s">
        <v>11081</v>
      </c>
      <c r="E160" s="85" t="s">
        <v>10851</v>
      </c>
      <c r="F160" s="111" t="s">
        <v>9358</v>
      </c>
      <c r="G160" s="88">
        <f t="shared" si="12"/>
        <v>2</v>
      </c>
      <c r="H160" s="89" t="s">
        <v>9331</v>
      </c>
      <c r="I160" s="74">
        <f t="shared" si="13"/>
        <v>1</v>
      </c>
      <c r="J160" s="74" t="e">
        <f>+IF(#REF!="Issued",1,IF(#REF!="Not Issued",2,"Nil"))</f>
        <v>#REF!</v>
      </c>
      <c r="K160" s="74" t="s">
        <v>10579</v>
      </c>
      <c r="L160" s="74"/>
    </row>
    <row r="161" spans="1:12" ht="15" customHeight="1" x14ac:dyDescent="0.2">
      <c r="A161" s="84">
        <v>12</v>
      </c>
      <c r="B161" s="85" t="s">
        <v>11082</v>
      </c>
      <c r="C161" s="86">
        <v>77576</v>
      </c>
      <c r="D161" s="87" t="s">
        <v>5120</v>
      </c>
      <c r="E161" s="85" t="s">
        <v>11083</v>
      </c>
      <c r="F161" s="111" t="s">
        <v>9358</v>
      </c>
      <c r="G161" s="88">
        <f t="shared" si="12"/>
        <v>2</v>
      </c>
      <c r="H161" s="89" t="s">
        <v>9331</v>
      </c>
      <c r="I161" s="74">
        <f t="shared" si="13"/>
        <v>1</v>
      </c>
      <c r="J161" s="74" t="e">
        <f>+IF(#REF!="Issued",1,IF(#REF!="Not Issued",2,"Nil"))</f>
        <v>#REF!</v>
      </c>
      <c r="K161" s="74" t="s">
        <v>10580</v>
      </c>
      <c r="L161" s="91"/>
    </row>
    <row r="162" spans="1:12" ht="15" customHeight="1" x14ac:dyDescent="0.2">
      <c r="A162" s="84">
        <v>13</v>
      </c>
      <c r="B162" s="85" t="s">
        <v>11038</v>
      </c>
      <c r="C162" s="86">
        <v>77290</v>
      </c>
      <c r="D162" s="87" t="s">
        <v>11039</v>
      </c>
      <c r="E162" s="85" t="s">
        <v>11040</v>
      </c>
      <c r="F162" s="111" t="s">
        <v>9358</v>
      </c>
      <c r="G162" s="88">
        <f t="shared" si="12"/>
        <v>2</v>
      </c>
      <c r="H162" s="89" t="s">
        <v>17</v>
      </c>
      <c r="I162" s="74">
        <f t="shared" si="13"/>
        <v>5</v>
      </c>
      <c r="J162" s="74" t="e">
        <f>+IF(#REF!="Issued",1,IF(#REF!="Not Issued",2,"Nil"))</f>
        <v>#REF!</v>
      </c>
      <c r="K162" s="74" t="s">
        <v>10581</v>
      </c>
      <c r="L162" s="74"/>
    </row>
    <row r="163" spans="1:12" ht="15" customHeight="1" x14ac:dyDescent="0.2">
      <c r="A163" s="84">
        <v>14</v>
      </c>
      <c r="B163" s="85" t="s">
        <v>11041</v>
      </c>
      <c r="C163" s="86">
        <v>77291</v>
      </c>
      <c r="D163" s="87" t="s">
        <v>11042</v>
      </c>
      <c r="E163" s="85" t="s">
        <v>11043</v>
      </c>
      <c r="F163" s="111" t="s">
        <v>9358</v>
      </c>
      <c r="G163" s="88">
        <f t="shared" si="12"/>
        <v>2</v>
      </c>
      <c r="H163" s="89" t="s">
        <v>17</v>
      </c>
      <c r="I163" s="74">
        <f t="shared" si="13"/>
        <v>5</v>
      </c>
      <c r="J163" s="74" t="e">
        <f>+IF(#REF!="Issued",1,IF(#REF!="Not Issued",2,"Nil"))</f>
        <v>#REF!</v>
      </c>
      <c r="K163" s="74" t="s">
        <v>10582</v>
      </c>
      <c r="L163" s="74"/>
    </row>
    <row r="164" spans="1:12" ht="15" customHeight="1" x14ac:dyDescent="0.2">
      <c r="A164" s="84">
        <v>15</v>
      </c>
      <c r="B164" s="85" t="s">
        <v>11052</v>
      </c>
      <c r="C164" s="86">
        <v>77295</v>
      </c>
      <c r="D164" s="87" t="s">
        <v>11053</v>
      </c>
      <c r="E164" s="85" t="s">
        <v>10604</v>
      </c>
      <c r="F164" s="111" t="s">
        <v>9358</v>
      </c>
      <c r="G164" s="88">
        <f t="shared" si="12"/>
        <v>2</v>
      </c>
      <c r="H164" s="89" t="s">
        <v>17</v>
      </c>
      <c r="I164" s="74">
        <f t="shared" si="13"/>
        <v>5</v>
      </c>
      <c r="J164" s="74" t="e">
        <f>+IF(#REF!="Issued",1,IF(#REF!="Not Issued",2,"Nil"))</f>
        <v>#REF!</v>
      </c>
      <c r="K164" s="74" t="s">
        <v>10583</v>
      </c>
      <c r="L164" s="74"/>
    </row>
    <row r="165" spans="1:12" ht="15" customHeight="1" x14ac:dyDescent="0.2">
      <c r="A165" s="84">
        <v>16</v>
      </c>
      <c r="B165" s="85" t="s">
        <v>11054</v>
      </c>
      <c r="C165" s="86">
        <v>77296</v>
      </c>
      <c r="D165" s="87" t="s">
        <v>11055</v>
      </c>
      <c r="E165" s="85" t="s">
        <v>143</v>
      </c>
      <c r="F165" s="111" t="s">
        <v>9358</v>
      </c>
      <c r="G165" s="88">
        <f t="shared" si="12"/>
        <v>2</v>
      </c>
      <c r="H165" s="89" t="s">
        <v>17</v>
      </c>
      <c r="I165" s="74">
        <f t="shared" si="13"/>
        <v>5</v>
      </c>
      <c r="J165" s="74" t="e">
        <f>+IF(#REF!="Issued",1,IF(#REF!="Not Issued",2,"Nil"))</f>
        <v>#REF!</v>
      </c>
      <c r="K165" s="74" t="s">
        <v>10595</v>
      </c>
      <c r="L165" s="74"/>
    </row>
    <row r="166" spans="1:12" ht="15" customHeight="1" x14ac:dyDescent="0.2">
      <c r="A166" s="84">
        <v>17</v>
      </c>
      <c r="B166" s="85" t="s">
        <v>11069</v>
      </c>
      <c r="C166" s="86">
        <v>79236</v>
      </c>
      <c r="D166" s="87" t="s">
        <v>11070</v>
      </c>
      <c r="E166" s="85" t="s">
        <v>11071</v>
      </c>
      <c r="F166" s="111" t="s">
        <v>9358</v>
      </c>
      <c r="G166" s="88">
        <f t="shared" si="12"/>
        <v>2</v>
      </c>
      <c r="H166" s="89" t="s">
        <v>17</v>
      </c>
      <c r="I166" s="74">
        <f t="shared" si="13"/>
        <v>5</v>
      </c>
      <c r="J166" s="74" t="e">
        <f>+IF(#REF!="Issued",1,IF(#REF!="Not Issued",2,"Nil"))</f>
        <v>#REF!</v>
      </c>
      <c r="K166" s="74" t="s">
        <v>10584</v>
      </c>
      <c r="L166" s="74"/>
    </row>
    <row r="167" spans="1:12" ht="15" customHeight="1" x14ac:dyDescent="0.2">
      <c r="A167" s="84">
        <v>18</v>
      </c>
      <c r="B167" s="85" t="s">
        <v>11077</v>
      </c>
      <c r="C167" s="86">
        <v>77303</v>
      </c>
      <c r="D167" s="87" t="s">
        <v>11078</v>
      </c>
      <c r="E167" s="85" t="s">
        <v>11079</v>
      </c>
      <c r="F167" s="111" t="s">
        <v>9358</v>
      </c>
      <c r="G167" s="88">
        <f t="shared" si="12"/>
        <v>2</v>
      </c>
      <c r="H167" s="89" t="s">
        <v>17</v>
      </c>
      <c r="I167" s="74">
        <f t="shared" si="13"/>
        <v>5</v>
      </c>
      <c r="J167" s="74" t="e">
        <f>+IF(#REF!="Issued",1,IF(#REF!="Not Issued",2,"Nil"))</f>
        <v>#REF!</v>
      </c>
      <c r="K167" s="74" t="s">
        <v>10584</v>
      </c>
      <c r="L167" s="74"/>
    </row>
    <row r="168" spans="1:12" ht="12.75" x14ac:dyDescent="0.2">
      <c r="A168" s="160"/>
      <c r="B168" s="167"/>
      <c r="C168" s="168"/>
      <c r="D168" s="169"/>
      <c r="E168" s="169"/>
      <c r="F168" s="170"/>
      <c r="G168" s="113"/>
      <c r="H168" s="171"/>
      <c r="I168" s="113"/>
      <c r="J168" s="78"/>
      <c r="K168" s="78"/>
      <c r="L168" s="78"/>
    </row>
  </sheetData>
  <sortState ref="B150:H167">
    <sortCondition ref="H150:H167"/>
  </sortState>
  <mergeCells count="4">
    <mergeCell ref="A2:L2"/>
    <mergeCell ref="A32:L32"/>
    <mergeCell ref="A79:L79"/>
    <mergeCell ref="A1:L1"/>
  </mergeCells>
  <conditionalFormatting sqref="H4 H34 H81:H139 H150:H157 H141:H145 H36:H77 H12:H25 H159 H6:H10 H30 H27:H28 H162:H168">
    <cfRule type="cellIs" dxfId="391" priority="147" stopIfTrue="1" operator="equal">
      <formula>"Dropped"</formula>
    </cfRule>
    <cfRule type="cellIs" dxfId="390" priority="148" stopIfTrue="1" operator="equal">
      <formula>"Left"</formula>
    </cfRule>
    <cfRule type="cellIs" dxfId="389" priority="149" stopIfTrue="1" operator="equal">
      <formula>"Incomplete"</formula>
    </cfRule>
    <cfRule type="cellIs" dxfId="388" priority="150" stopIfTrue="1" operator="equal">
      <formula>"Complete"</formula>
    </cfRule>
  </conditionalFormatting>
  <conditionalFormatting sqref="H140">
    <cfRule type="cellIs" dxfId="387" priority="141" stopIfTrue="1" operator="equal">
      <formula>"Dropped"</formula>
    </cfRule>
    <cfRule type="cellIs" dxfId="386" priority="142" stopIfTrue="1" operator="equal">
      <formula>"Left"</formula>
    </cfRule>
    <cfRule type="cellIs" dxfId="385" priority="143" stopIfTrue="1" operator="equal">
      <formula>"Incomplete"</formula>
    </cfRule>
    <cfRule type="cellIs" dxfId="384" priority="144" stopIfTrue="1" operator="equal">
      <formula>"Complete"</formula>
    </cfRule>
  </conditionalFormatting>
  <conditionalFormatting sqref="H35">
    <cfRule type="cellIs" dxfId="383" priority="101" stopIfTrue="1" operator="equal">
      <formula>"Dropped"</formula>
    </cfRule>
    <cfRule type="cellIs" dxfId="382" priority="102" stopIfTrue="1" operator="equal">
      <formula>"Left"</formula>
    </cfRule>
    <cfRule type="cellIs" dxfId="381" priority="103" stopIfTrue="1" operator="equal">
      <formula>"Incomplete"</formula>
    </cfRule>
    <cfRule type="cellIs" dxfId="380" priority="104" stopIfTrue="1" operator="equal">
      <formula>"Complete"</formula>
    </cfRule>
  </conditionalFormatting>
  <conditionalFormatting sqref="H11">
    <cfRule type="cellIs" dxfId="379" priority="87" stopIfTrue="1" operator="equal">
      <formula>"Dropped"</formula>
    </cfRule>
    <cfRule type="cellIs" dxfId="378" priority="88" stopIfTrue="1" operator="equal">
      <formula>"Left"</formula>
    </cfRule>
    <cfRule type="cellIs" dxfId="377" priority="89" stopIfTrue="1" operator="equal">
      <formula>"Incomplete"</formula>
    </cfRule>
    <cfRule type="cellIs" dxfId="376" priority="90" stopIfTrue="1" operator="equal">
      <formula>"Complete"</formula>
    </cfRule>
  </conditionalFormatting>
  <conditionalFormatting sqref="H158">
    <cfRule type="cellIs" dxfId="375" priority="67" stopIfTrue="1" operator="equal">
      <formula>"Dropped"</formula>
    </cfRule>
    <cfRule type="cellIs" dxfId="374" priority="68" stopIfTrue="1" operator="equal">
      <formula>"Left"</formula>
    </cfRule>
    <cfRule type="cellIs" dxfId="373" priority="69" stopIfTrue="1" operator="equal">
      <formula>"Incomplete"</formula>
    </cfRule>
    <cfRule type="cellIs" dxfId="372" priority="70" stopIfTrue="1" operator="equal">
      <formula>"Complete"</formula>
    </cfRule>
  </conditionalFormatting>
  <conditionalFormatting sqref="H26">
    <cfRule type="cellIs" dxfId="371" priority="39" stopIfTrue="1" operator="equal">
      <formula>"Dropped"</formula>
    </cfRule>
    <cfRule type="cellIs" dxfId="370" priority="40" stopIfTrue="1" operator="equal">
      <formula>"Left"</formula>
    </cfRule>
    <cfRule type="cellIs" dxfId="369" priority="41" stopIfTrue="1" operator="equal">
      <formula>"Incomplete"</formula>
    </cfRule>
    <cfRule type="cellIs" dxfId="368" priority="42" stopIfTrue="1" operator="equal">
      <formula>"Complete"</formula>
    </cfRule>
  </conditionalFormatting>
  <conditionalFormatting sqref="H29">
    <cfRule type="cellIs" dxfId="367" priority="33" stopIfTrue="1" operator="equal">
      <formula>"Dropped"</formula>
    </cfRule>
    <cfRule type="cellIs" dxfId="366" priority="34" stopIfTrue="1" operator="equal">
      <formula>"Left"</formula>
    </cfRule>
    <cfRule type="cellIs" dxfId="365" priority="35" stopIfTrue="1" operator="equal">
      <formula>"Incomplete"</formula>
    </cfRule>
    <cfRule type="cellIs" dxfId="364" priority="36" stopIfTrue="1" operator="equal">
      <formula>"Complete"</formula>
    </cfRule>
  </conditionalFormatting>
  <conditionalFormatting sqref="H5">
    <cfRule type="cellIs" dxfId="363" priority="27" stopIfTrue="1" operator="equal">
      <formula>"Dropped"</formula>
    </cfRule>
    <cfRule type="cellIs" dxfId="362" priority="28" stopIfTrue="1" operator="equal">
      <formula>"Left"</formula>
    </cfRule>
    <cfRule type="cellIs" dxfId="361" priority="29" stopIfTrue="1" operator="equal">
      <formula>"Incomplete"</formula>
    </cfRule>
    <cfRule type="cellIs" dxfId="360" priority="30" stopIfTrue="1" operator="equal">
      <formula>"Complete"</formula>
    </cfRule>
  </conditionalFormatting>
  <conditionalFormatting sqref="H160">
    <cfRule type="cellIs" dxfId="359" priority="19" stopIfTrue="1" operator="equal">
      <formula>"Dropped"</formula>
    </cfRule>
    <cfRule type="cellIs" dxfId="358" priority="20" stopIfTrue="1" operator="equal">
      <formula>"Left"</formula>
    </cfRule>
    <cfRule type="cellIs" dxfId="357" priority="21" stopIfTrue="1" operator="equal">
      <formula>"Incomplete"</formula>
    </cfRule>
    <cfRule type="cellIs" dxfId="356" priority="22" stopIfTrue="1" operator="equal">
      <formula>"Complete"</formula>
    </cfRule>
  </conditionalFormatting>
  <conditionalFormatting sqref="H161">
    <cfRule type="cellIs" dxfId="355" priority="15" stopIfTrue="1" operator="equal">
      <formula>"Dropped"</formula>
    </cfRule>
    <cfRule type="cellIs" dxfId="354" priority="16" stopIfTrue="1" operator="equal">
      <formula>"Left"</formula>
    </cfRule>
    <cfRule type="cellIs" dxfId="353" priority="17" stopIfTrue="1" operator="equal">
      <formula>"Incomplete"</formula>
    </cfRule>
    <cfRule type="cellIs" dxfId="352" priority="18" stopIfTrue="1" operator="equal">
      <formula>"Complete"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45"/>
  <sheetViews>
    <sheetView topLeftCell="A67" workbookViewId="0">
      <selection activeCell="L78" sqref="L78"/>
    </sheetView>
  </sheetViews>
  <sheetFormatPr defaultRowHeight="15.75" x14ac:dyDescent="0.25"/>
  <cols>
    <col min="1" max="1" width="5.5703125" style="95" customWidth="1"/>
    <col min="2" max="2" width="14.7109375" style="92" bestFit="1" customWidth="1"/>
    <col min="3" max="3" width="8.7109375" style="93" customWidth="1"/>
    <col min="4" max="4" width="33" style="83" customWidth="1"/>
    <col min="5" max="5" width="30.7109375" style="94" hidden="1" customWidth="1"/>
    <col min="6" max="6" width="6.28515625" style="95" hidden="1" customWidth="1"/>
    <col min="7" max="7" width="2" style="82" hidden="1" customWidth="1"/>
    <col min="8" max="8" width="12.140625" style="95" bestFit="1" customWidth="1"/>
    <col min="9" max="9" width="2.28515625" style="95" hidden="1" customWidth="1"/>
    <col min="10" max="10" width="6.85546875" style="82" hidden="1" customWidth="1"/>
    <col min="11" max="11" width="17.5703125" style="82" hidden="1" customWidth="1"/>
    <col min="12" max="12" width="14.5703125" style="82" customWidth="1"/>
    <col min="13" max="13" width="11" style="82" hidden="1" customWidth="1"/>
    <col min="14" max="16384" width="9.140625" style="82"/>
  </cols>
  <sheetData>
    <row r="1" spans="1:12" ht="24.75" x14ac:dyDescent="0.5">
      <c r="A1" s="290" t="s">
        <v>9451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</row>
    <row r="2" spans="1:12" ht="32.25" thickBot="1" x14ac:dyDescent="0.65">
      <c r="A2" s="289" t="s">
        <v>69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</row>
    <row r="3" spans="1:12" ht="32.25" thickBot="1" x14ac:dyDescent="0.25">
      <c r="A3" s="100" t="s">
        <v>9333</v>
      </c>
      <c r="B3" s="101" t="s">
        <v>9334</v>
      </c>
      <c r="C3" s="102" t="s">
        <v>9452</v>
      </c>
      <c r="D3" s="103" t="s">
        <v>9336</v>
      </c>
      <c r="E3" s="104" t="s">
        <v>9337</v>
      </c>
      <c r="F3" s="105" t="s">
        <v>9338</v>
      </c>
      <c r="G3" s="105"/>
      <c r="H3" s="106" t="s">
        <v>9339</v>
      </c>
      <c r="I3" s="106"/>
      <c r="J3" s="107" t="s">
        <v>9340</v>
      </c>
      <c r="K3" s="108"/>
      <c r="L3" s="109" t="s">
        <v>9341</v>
      </c>
    </row>
    <row r="4" spans="1:12" ht="15.75" customHeight="1" x14ac:dyDescent="0.2">
      <c r="A4" s="84">
        <v>1</v>
      </c>
      <c r="B4" s="85" t="s">
        <v>10035</v>
      </c>
      <c r="C4" s="86">
        <v>81798</v>
      </c>
      <c r="D4" s="87" t="s">
        <v>10036</v>
      </c>
      <c r="E4" s="85" t="s">
        <v>7670</v>
      </c>
      <c r="F4" s="111" t="s">
        <v>9358</v>
      </c>
      <c r="G4" s="88">
        <f t="shared" ref="G4:G28" si="0">+IF(F4="M",1,IF(F4="f",2,IF(F4="Civ",3,"Error")))</f>
        <v>2</v>
      </c>
      <c r="H4" s="89" t="s">
        <v>9331</v>
      </c>
      <c r="I4" s="74">
        <f t="shared" ref="I4:I28" si="1">+IF(H4="Incomplete",5,IF(H4="Complete",1,IF(H4="Incomplete",2,IF(H4="Left",3,IF(H4="Dropped",4,"Error")))))</f>
        <v>1</v>
      </c>
      <c r="J4" s="74" t="e">
        <f>+IF(#REF!="Issued",1,IF(#REF!="Not Issued",2,"Nil"))</f>
        <v>#REF!</v>
      </c>
      <c r="K4" s="74" t="s">
        <v>10037</v>
      </c>
      <c r="L4" s="90"/>
    </row>
    <row r="5" spans="1:12" ht="15.75" customHeight="1" x14ac:dyDescent="0.2">
      <c r="A5" s="84">
        <v>2</v>
      </c>
      <c r="B5" s="85" t="s">
        <v>10038</v>
      </c>
      <c r="C5" s="86">
        <v>81799</v>
      </c>
      <c r="D5" s="87" t="s">
        <v>10039</v>
      </c>
      <c r="E5" s="85" t="s">
        <v>10040</v>
      </c>
      <c r="F5" s="111" t="s">
        <v>9358</v>
      </c>
      <c r="G5" s="88">
        <f t="shared" si="0"/>
        <v>2</v>
      </c>
      <c r="H5" s="89" t="s">
        <v>9331</v>
      </c>
      <c r="I5" s="74">
        <f t="shared" si="1"/>
        <v>1</v>
      </c>
      <c r="J5" s="74" t="e">
        <f>+IF(#REF!="Issued",1,IF(#REF!="Not Issued",2,"Nil"))</f>
        <v>#REF!</v>
      </c>
      <c r="K5" s="74" t="s">
        <v>10041</v>
      </c>
      <c r="L5" s="90"/>
    </row>
    <row r="6" spans="1:12" ht="15.75" customHeight="1" x14ac:dyDescent="0.2">
      <c r="A6" s="84">
        <v>3</v>
      </c>
      <c r="B6" s="85" t="s">
        <v>10045</v>
      </c>
      <c r="C6" s="86">
        <v>82575</v>
      </c>
      <c r="D6" s="87" t="s">
        <v>10046</v>
      </c>
      <c r="E6" s="85" t="s">
        <v>10047</v>
      </c>
      <c r="F6" s="111" t="s">
        <v>9358</v>
      </c>
      <c r="G6" s="88">
        <f t="shared" si="0"/>
        <v>2</v>
      </c>
      <c r="H6" s="89" t="s">
        <v>9331</v>
      </c>
      <c r="I6" s="74">
        <f t="shared" si="1"/>
        <v>1</v>
      </c>
      <c r="J6" s="74" t="e">
        <f>+IF(#REF!="Issued",1,IF(#REF!="Not Issued",2,"Nil"))</f>
        <v>#REF!</v>
      </c>
      <c r="K6" s="74" t="s">
        <v>10044</v>
      </c>
      <c r="L6" s="90"/>
    </row>
    <row r="7" spans="1:12" ht="15.75" customHeight="1" x14ac:dyDescent="0.2">
      <c r="A7" s="84">
        <v>4</v>
      </c>
      <c r="B7" s="85" t="s">
        <v>10049</v>
      </c>
      <c r="C7" s="86">
        <v>83358</v>
      </c>
      <c r="D7" s="87" t="s">
        <v>10050</v>
      </c>
      <c r="E7" s="85" t="s">
        <v>10051</v>
      </c>
      <c r="F7" s="111" t="s">
        <v>9358</v>
      </c>
      <c r="G7" s="88">
        <f t="shared" si="0"/>
        <v>2</v>
      </c>
      <c r="H7" s="89" t="s">
        <v>9331</v>
      </c>
      <c r="I7" s="74">
        <f t="shared" si="1"/>
        <v>1</v>
      </c>
      <c r="J7" s="74" t="e">
        <f>+IF(#REF!="Issued",1,IF(#REF!="Not Issued",2,"Nil"))</f>
        <v>#REF!</v>
      </c>
      <c r="K7" s="74" t="s">
        <v>10048</v>
      </c>
      <c r="L7" s="90"/>
    </row>
    <row r="8" spans="1:12" ht="15.75" customHeight="1" x14ac:dyDescent="0.2">
      <c r="A8" s="84">
        <v>5</v>
      </c>
      <c r="B8" s="85" t="s">
        <v>10053</v>
      </c>
      <c r="C8" s="86">
        <v>81801</v>
      </c>
      <c r="D8" s="87" t="s">
        <v>10054</v>
      </c>
      <c r="E8" s="85" t="s">
        <v>10055</v>
      </c>
      <c r="F8" s="111" t="s">
        <v>9358</v>
      </c>
      <c r="G8" s="88">
        <f t="shared" si="0"/>
        <v>2</v>
      </c>
      <c r="H8" s="89" t="s">
        <v>9331</v>
      </c>
      <c r="I8" s="74">
        <f t="shared" si="1"/>
        <v>1</v>
      </c>
      <c r="J8" s="74" t="e">
        <f>+IF(#REF!="Issued",1,IF(#REF!="Not Issued",2,"Nil"))</f>
        <v>#REF!</v>
      </c>
      <c r="K8" s="74" t="s">
        <v>10052</v>
      </c>
      <c r="L8" s="90"/>
    </row>
    <row r="9" spans="1:12" ht="15.75" customHeight="1" x14ac:dyDescent="0.2">
      <c r="A9" s="84">
        <v>6</v>
      </c>
      <c r="B9" s="85" t="s">
        <v>10057</v>
      </c>
      <c r="C9" s="86">
        <v>82576</v>
      </c>
      <c r="D9" s="87" t="s">
        <v>10058</v>
      </c>
      <c r="E9" s="85" t="s">
        <v>10059</v>
      </c>
      <c r="F9" s="111" t="s">
        <v>9358</v>
      </c>
      <c r="G9" s="88">
        <f t="shared" si="0"/>
        <v>2</v>
      </c>
      <c r="H9" s="89" t="s">
        <v>9331</v>
      </c>
      <c r="I9" s="74">
        <f t="shared" si="1"/>
        <v>1</v>
      </c>
      <c r="J9" s="74" t="e">
        <f>+IF(#REF!="Issued",1,IF(#REF!="Not Issued",2,"Nil"))</f>
        <v>#REF!</v>
      </c>
      <c r="K9" s="74" t="s">
        <v>10056</v>
      </c>
      <c r="L9" s="90"/>
    </row>
    <row r="10" spans="1:12" ht="15.75" customHeight="1" x14ac:dyDescent="0.2">
      <c r="A10" s="84">
        <v>7</v>
      </c>
      <c r="B10" s="85" t="s">
        <v>10077</v>
      </c>
      <c r="C10" s="86">
        <v>82580</v>
      </c>
      <c r="D10" s="87" t="s">
        <v>10078</v>
      </c>
      <c r="E10" s="85" t="s">
        <v>10079</v>
      </c>
      <c r="F10" s="111" t="s">
        <v>9358</v>
      </c>
      <c r="G10" s="88">
        <f t="shared" si="0"/>
        <v>2</v>
      </c>
      <c r="H10" s="89" t="s">
        <v>9331</v>
      </c>
      <c r="I10" s="74">
        <f t="shared" si="1"/>
        <v>1</v>
      </c>
      <c r="J10" s="74" t="e">
        <f>+IF(#REF!="Issued",1,IF(#REF!="Not Issued",2,"Nil"))</f>
        <v>#REF!</v>
      </c>
      <c r="K10" s="74" t="s">
        <v>10060</v>
      </c>
      <c r="L10" s="90"/>
    </row>
    <row r="11" spans="1:12" ht="15.75" customHeight="1" x14ac:dyDescent="0.2">
      <c r="A11" s="84">
        <v>8</v>
      </c>
      <c r="B11" s="85" t="s">
        <v>10081</v>
      </c>
      <c r="C11" s="86">
        <v>82581</v>
      </c>
      <c r="D11" s="87" t="s">
        <v>10082</v>
      </c>
      <c r="E11" s="85" t="s">
        <v>10083</v>
      </c>
      <c r="F11" s="111" t="s">
        <v>9358</v>
      </c>
      <c r="G11" s="88">
        <f t="shared" si="0"/>
        <v>2</v>
      </c>
      <c r="H11" s="89" t="s">
        <v>9331</v>
      </c>
      <c r="I11" s="74">
        <f t="shared" si="1"/>
        <v>1</v>
      </c>
      <c r="J11" s="74" t="e">
        <f>+IF(#REF!="Issued",1,IF(#REF!="Not Issued",2,"Nil"))</f>
        <v>#REF!</v>
      </c>
      <c r="K11" s="74" t="s">
        <v>10064</v>
      </c>
      <c r="L11" s="90"/>
    </row>
    <row r="12" spans="1:12" ht="15.75" customHeight="1" x14ac:dyDescent="0.2">
      <c r="A12" s="84">
        <v>9</v>
      </c>
      <c r="B12" s="85" t="s">
        <v>10085</v>
      </c>
      <c r="C12" s="86">
        <v>81803</v>
      </c>
      <c r="D12" s="87" t="s">
        <v>10086</v>
      </c>
      <c r="E12" s="85" t="s">
        <v>10087</v>
      </c>
      <c r="F12" s="111" t="s">
        <v>9358</v>
      </c>
      <c r="G12" s="88">
        <f t="shared" si="0"/>
        <v>2</v>
      </c>
      <c r="H12" s="89" t="s">
        <v>9331</v>
      </c>
      <c r="I12" s="74">
        <f t="shared" si="1"/>
        <v>1</v>
      </c>
      <c r="J12" s="74" t="e">
        <f>+IF(#REF!="Issued",1,IF(#REF!="Not Issued",2,"Nil"))</f>
        <v>#REF!</v>
      </c>
      <c r="K12" s="74" t="s">
        <v>10068</v>
      </c>
      <c r="L12" s="90"/>
    </row>
    <row r="13" spans="1:12" ht="15.75" customHeight="1" x14ac:dyDescent="0.2">
      <c r="A13" s="84">
        <v>10</v>
      </c>
      <c r="B13" s="85" t="s">
        <v>10089</v>
      </c>
      <c r="C13" s="86">
        <v>83359</v>
      </c>
      <c r="D13" s="87" t="s">
        <v>10090</v>
      </c>
      <c r="E13" s="85" t="s">
        <v>10091</v>
      </c>
      <c r="F13" s="111" t="s">
        <v>9358</v>
      </c>
      <c r="G13" s="88">
        <f t="shared" si="0"/>
        <v>2</v>
      </c>
      <c r="H13" s="89" t="s">
        <v>9331</v>
      </c>
      <c r="I13" s="74">
        <f t="shared" si="1"/>
        <v>1</v>
      </c>
      <c r="J13" s="74" t="e">
        <f>+IF(#REF!="Issued",1,IF(#REF!="Not Issued",2,"Nil"))</f>
        <v>#REF!</v>
      </c>
      <c r="K13" s="74" t="s">
        <v>10072</v>
      </c>
      <c r="L13" s="90"/>
    </row>
    <row r="14" spans="1:12" ht="15.75" customHeight="1" x14ac:dyDescent="0.2">
      <c r="A14" s="84">
        <v>11</v>
      </c>
      <c r="B14" s="85" t="s">
        <v>10101</v>
      </c>
      <c r="C14" s="86">
        <v>82584</v>
      </c>
      <c r="D14" s="87" t="s">
        <v>10102</v>
      </c>
      <c r="E14" s="85" t="s">
        <v>10103</v>
      </c>
      <c r="F14" s="111" t="s">
        <v>9358</v>
      </c>
      <c r="G14" s="88">
        <f t="shared" si="0"/>
        <v>2</v>
      </c>
      <c r="H14" s="89" t="s">
        <v>9331</v>
      </c>
      <c r="I14" s="74">
        <f t="shared" si="1"/>
        <v>1</v>
      </c>
      <c r="J14" s="74" t="e">
        <f>+IF(#REF!="Issued",1,IF(#REF!="Not Issued",2,"Nil"))</f>
        <v>#REF!</v>
      </c>
      <c r="K14" s="74" t="s">
        <v>10076</v>
      </c>
      <c r="L14" s="90"/>
    </row>
    <row r="15" spans="1:12" ht="15.75" customHeight="1" x14ac:dyDescent="0.2">
      <c r="A15" s="84">
        <v>12</v>
      </c>
      <c r="B15" s="85" t="s">
        <v>10105</v>
      </c>
      <c r="C15" s="86">
        <v>81804</v>
      </c>
      <c r="D15" s="87" t="s">
        <v>10106</v>
      </c>
      <c r="E15" s="85" t="s">
        <v>10022</v>
      </c>
      <c r="F15" s="111" t="s">
        <v>9358</v>
      </c>
      <c r="G15" s="88">
        <f t="shared" si="0"/>
        <v>2</v>
      </c>
      <c r="H15" s="89" t="s">
        <v>9331</v>
      </c>
      <c r="I15" s="74">
        <f t="shared" si="1"/>
        <v>1</v>
      </c>
      <c r="J15" s="74" t="e">
        <f>+IF(#REF!="Issued",1,IF(#REF!="Not Issued",2,"Nil"))</f>
        <v>#REF!</v>
      </c>
      <c r="K15" s="74" t="s">
        <v>10080</v>
      </c>
      <c r="L15" s="90"/>
    </row>
    <row r="16" spans="1:12" ht="15.75" customHeight="1" x14ac:dyDescent="0.2">
      <c r="A16" s="84">
        <v>13</v>
      </c>
      <c r="B16" s="85" t="s">
        <v>10112</v>
      </c>
      <c r="C16" s="86">
        <v>82586</v>
      </c>
      <c r="D16" s="87" t="s">
        <v>10113</v>
      </c>
      <c r="E16" s="85" t="s">
        <v>10114</v>
      </c>
      <c r="F16" s="111" t="s">
        <v>9358</v>
      </c>
      <c r="G16" s="88">
        <f t="shared" si="0"/>
        <v>2</v>
      </c>
      <c r="H16" s="89" t="s">
        <v>9331</v>
      </c>
      <c r="I16" s="74">
        <f t="shared" si="1"/>
        <v>1</v>
      </c>
      <c r="J16" s="74" t="e">
        <f>+IF(#REF!="Issued",1,IF(#REF!="Not Issued",2,"Nil"))</f>
        <v>#REF!</v>
      </c>
      <c r="K16" s="74" t="s">
        <v>10084</v>
      </c>
      <c r="L16" s="90"/>
    </row>
    <row r="17" spans="1:13" ht="15.75" customHeight="1" x14ac:dyDescent="0.2">
      <c r="A17" s="84">
        <v>14</v>
      </c>
      <c r="B17" s="85" t="s">
        <v>10116</v>
      </c>
      <c r="C17" s="86">
        <v>83360</v>
      </c>
      <c r="D17" s="87" t="s">
        <v>10117</v>
      </c>
      <c r="E17" s="85" t="s">
        <v>10118</v>
      </c>
      <c r="F17" s="111" t="s">
        <v>9358</v>
      </c>
      <c r="G17" s="88">
        <f t="shared" si="0"/>
        <v>2</v>
      </c>
      <c r="H17" s="89" t="s">
        <v>9331</v>
      </c>
      <c r="I17" s="74">
        <f t="shared" si="1"/>
        <v>1</v>
      </c>
      <c r="J17" s="74" t="e">
        <f>+IF(#REF!="Issued",1,IF(#REF!="Not Issued",2,"Nil"))</f>
        <v>#REF!</v>
      </c>
      <c r="K17" s="74" t="s">
        <v>10088</v>
      </c>
      <c r="L17" s="90"/>
    </row>
    <row r="18" spans="1:13" ht="15.75" customHeight="1" x14ac:dyDescent="0.2">
      <c r="A18" s="84">
        <v>15</v>
      </c>
      <c r="B18" s="85" t="s">
        <v>10042</v>
      </c>
      <c r="C18" s="86">
        <v>81800</v>
      </c>
      <c r="D18" s="87" t="s">
        <v>7164</v>
      </c>
      <c r="E18" s="85" t="s">
        <v>10043</v>
      </c>
      <c r="F18" s="111" t="s">
        <v>9358</v>
      </c>
      <c r="G18" s="88">
        <f t="shared" si="0"/>
        <v>2</v>
      </c>
      <c r="H18" s="89" t="s">
        <v>17</v>
      </c>
      <c r="I18" s="74">
        <f t="shared" si="1"/>
        <v>5</v>
      </c>
      <c r="J18" s="74" t="e">
        <f>+IF(#REF!="Issued",1,IF(#REF!="Not Issued",2,"Nil"))</f>
        <v>#REF!</v>
      </c>
      <c r="K18" s="74" t="s">
        <v>10092</v>
      </c>
      <c r="L18" s="90"/>
    </row>
    <row r="19" spans="1:13" ht="15.75" customHeight="1" x14ac:dyDescent="0.2">
      <c r="A19" s="84">
        <v>16</v>
      </c>
      <c r="B19" s="85" t="s">
        <v>10061</v>
      </c>
      <c r="C19" s="86">
        <v>82577</v>
      </c>
      <c r="D19" s="87" t="s">
        <v>10062</v>
      </c>
      <c r="E19" s="85" t="s">
        <v>10063</v>
      </c>
      <c r="F19" s="111" t="s">
        <v>9358</v>
      </c>
      <c r="G19" s="88">
        <f t="shared" si="0"/>
        <v>2</v>
      </c>
      <c r="H19" s="89" t="s">
        <v>17</v>
      </c>
      <c r="I19" s="74">
        <f t="shared" si="1"/>
        <v>5</v>
      </c>
      <c r="J19" s="74" t="e">
        <f>+IF(#REF!="Issued",1,IF(#REF!="Not Issued",2,"Nil"))</f>
        <v>#REF!</v>
      </c>
      <c r="K19" s="74" t="s">
        <v>10096</v>
      </c>
      <c r="L19" s="90"/>
    </row>
    <row r="20" spans="1:13" ht="15.75" customHeight="1" x14ac:dyDescent="0.2">
      <c r="A20" s="84">
        <v>17</v>
      </c>
      <c r="B20" s="85" t="s">
        <v>10065</v>
      </c>
      <c r="C20" s="86">
        <v>82578</v>
      </c>
      <c r="D20" s="87" t="s">
        <v>10066</v>
      </c>
      <c r="E20" s="85" t="s">
        <v>10067</v>
      </c>
      <c r="F20" s="111" t="s">
        <v>9358</v>
      </c>
      <c r="G20" s="88">
        <f t="shared" si="0"/>
        <v>2</v>
      </c>
      <c r="H20" s="89" t="s">
        <v>17</v>
      </c>
      <c r="I20" s="74">
        <f t="shared" si="1"/>
        <v>5</v>
      </c>
      <c r="J20" s="74" t="e">
        <f>+IF(#REF!="Issued",1,IF(#REF!="Not Issued",2,"Nil"))</f>
        <v>#REF!</v>
      </c>
      <c r="K20" s="74" t="s">
        <v>10100</v>
      </c>
      <c r="L20" s="90"/>
    </row>
    <row r="21" spans="1:13" ht="15.75" customHeight="1" x14ac:dyDescent="0.2">
      <c r="A21" s="84">
        <v>18</v>
      </c>
      <c r="B21" s="85" t="s">
        <v>10069</v>
      </c>
      <c r="C21" s="86">
        <v>81802</v>
      </c>
      <c r="D21" s="87" t="s">
        <v>10070</v>
      </c>
      <c r="E21" s="85" t="s">
        <v>10071</v>
      </c>
      <c r="F21" s="111" t="s">
        <v>9358</v>
      </c>
      <c r="G21" s="88">
        <f t="shared" si="0"/>
        <v>2</v>
      </c>
      <c r="H21" s="89" t="s">
        <v>17</v>
      </c>
      <c r="I21" s="74">
        <f t="shared" si="1"/>
        <v>5</v>
      </c>
      <c r="J21" s="74" t="e">
        <f>+IF(#REF!="Issued",1,IF(#REF!="Not Issued",2,"Nil"))</f>
        <v>#REF!</v>
      </c>
      <c r="K21" s="74" t="s">
        <v>10104</v>
      </c>
      <c r="L21" s="90"/>
    </row>
    <row r="22" spans="1:13" ht="15.75" customHeight="1" x14ac:dyDescent="0.2">
      <c r="A22" s="84">
        <v>19</v>
      </c>
      <c r="B22" s="85" t="s">
        <v>10073</v>
      </c>
      <c r="C22" s="86">
        <v>82579</v>
      </c>
      <c r="D22" s="87" t="s">
        <v>10074</v>
      </c>
      <c r="E22" s="85" t="s">
        <v>10075</v>
      </c>
      <c r="F22" s="111" t="s">
        <v>9358</v>
      </c>
      <c r="G22" s="88">
        <f t="shared" si="0"/>
        <v>2</v>
      </c>
      <c r="H22" s="89" t="s">
        <v>17</v>
      </c>
      <c r="I22" s="74">
        <f t="shared" si="1"/>
        <v>5</v>
      </c>
      <c r="J22" s="74" t="e">
        <f>+IF(#REF!="Issued",1,IF(#REF!="Not Issued",2,"Nil"))</f>
        <v>#REF!</v>
      </c>
      <c r="K22" s="74" t="s">
        <v>10107</v>
      </c>
      <c r="L22" s="90"/>
    </row>
    <row r="23" spans="1:13" ht="15.75" customHeight="1" x14ac:dyDescent="0.2">
      <c r="A23" s="84">
        <v>20</v>
      </c>
      <c r="B23" s="85" t="s">
        <v>10093</v>
      </c>
      <c r="C23" s="86">
        <v>82582</v>
      </c>
      <c r="D23" s="87" t="s">
        <v>10094</v>
      </c>
      <c r="E23" s="85" t="s">
        <v>10095</v>
      </c>
      <c r="F23" s="111" t="s">
        <v>9347</v>
      </c>
      <c r="G23" s="88">
        <f t="shared" si="0"/>
        <v>1</v>
      </c>
      <c r="H23" s="89" t="s">
        <v>17</v>
      </c>
      <c r="I23" s="74">
        <f t="shared" si="1"/>
        <v>5</v>
      </c>
      <c r="J23" s="74" t="e">
        <f>+IF(#REF!="Issued",1,IF(#REF!="Not Issued",2,"Nil"))</f>
        <v>#REF!</v>
      </c>
      <c r="K23" s="74" t="s">
        <v>10111</v>
      </c>
      <c r="L23" s="90"/>
    </row>
    <row r="24" spans="1:13" ht="15.75" customHeight="1" x14ac:dyDescent="0.2">
      <c r="A24" s="84">
        <v>21</v>
      </c>
      <c r="B24" s="85" t="s">
        <v>10097</v>
      </c>
      <c r="C24" s="86">
        <v>82583</v>
      </c>
      <c r="D24" s="87" t="s">
        <v>10098</v>
      </c>
      <c r="E24" s="85" t="s">
        <v>10099</v>
      </c>
      <c r="F24" s="111" t="s">
        <v>9347</v>
      </c>
      <c r="G24" s="88">
        <f t="shared" si="0"/>
        <v>1</v>
      </c>
      <c r="H24" s="89" t="s">
        <v>17</v>
      </c>
      <c r="I24" s="74">
        <f t="shared" si="1"/>
        <v>5</v>
      </c>
      <c r="J24" s="74" t="e">
        <f>+IF(#REF!="Issued",1,IF(#REF!="Not Issued",2,"Nil"))</f>
        <v>#REF!</v>
      </c>
      <c r="K24" s="74" t="s">
        <v>10115</v>
      </c>
      <c r="L24" s="90"/>
    </row>
    <row r="25" spans="1:13" ht="15.75" customHeight="1" x14ac:dyDescent="0.2">
      <c r="A25" s="84">
        <v>22</v>
      </c>
      <c r="B25" s="85" t="s">
        <v>10108</v>
      </c>
      <c r="C25" s="86">
        <v>82585</v>
      </c>
      <c r="D25" s="87" t="s">
        <v>10109</v>
      </c>
      <c r="E25" s="85" t="s">
        <v>10110</v>
      </c>
      <c r="F25" s="111" t="s">
        <v>9358</v>
      </c>
      <c r="G25" s="88">
        <f t="shared" si="0"/>
        <v>2</v>
      </c>
      <c r="H25" s="89" t="s">
        <v>17</v>
      </c>
      <c r="I25" s="74">
        <f t="shared" si="1"/>
        <v>5</v>
      </c>
      <c r="J25" s="74" t="e">
        <f>+IF(#REF!="Issued",1,IF(#REF!="Not Issued",2,"Nil"))</f>
        <v>#REF!</v>
      </c>
      <c r="K25" s="74" t="s">
        <v>10119</v>
      </c>
      <c r="L25" s="90"/>
    </row>
    <row r="26" spans="1:13" ht="15.75" customHeight="1" x14ac:dyDescent="0.2">
      <c r="A26" s="84">
        <v>23</v>
      </c>
      <c r="B26" s="85" t="s">
        <v>10120</v>
      </c>
      <c r="C26" s="86">
        <v>83361</v>
      </c>
      <c r="D26" s="87" t="s">
        <v>10121</v>
      </c>
      <c r="E26" s="85" t="s">
        <v>10122</v>
      </c>
      <c r="F26" s="111" t="s">
        <v>9358</v>
      </c>
      <c r="G26" s="88">
        <f t="shared" si="0"/>
        <v>2</v>
      </c>
      <c r="H26" s="89" t="s">
        <v>17</v>
      </c>
      <c r="I26" s="74">
        <f t="shared" si="1"/>
        <v>5</v>
      </c>
      <c r="J26" s="74" t="e">
        <f>+IF(#REF!="Issued",1,IF(#REF!="Not Issued",2,"Nil"))</f>
        <v>#REF!</v>
      </c>
      <c r="K26" s="74" t="s">
        <v>10123</v>
      </c>
      <c r="L26" s="90"/>
    </row>
    <row r="27" spans="1:13" ht="15.75" customHeight="1" x14ac:dyDescent="0.2">
      <c r="A27" s="84">
        <v>24</v>
      </c>
      <c r="B27" s="85" t="s">
        <v>10124</v>
      </c>
      <c r="C27" s="86">
        <v>83362</v>
      </c>
      <c r="D27" s="87" t="s">
        <v>10125</v>
      </c>
      <c r="E27" s="85" t="s">
        <v>10122</v>
      </c>
      <c r="F27" s="111" t="s">
        <v>9358</v>
      </c>
      <c r="G27" s="88">
        <f t="shared" si="0"/>
        <v>2</v>
      </c>
      <c r="H27" s="89" t="s">
        <v>17</v>
      </c>
      <c r="I27" s="74">
        <f t="shared" si="1"/>
        <v>5</v>
      </c>
      <c r="J27" s="74" t="e">
        <f>+IF(#REF!="Issued",1,IF(#REF!="Not Issued",2,"Nil"))</f>
        <v>#REF!</v>
      </c>
      <c r="K27" s="74" t="s">
        <v>10126</v>
      </c>
      <c r="L27" s="90"/>
    </row>
    <row r="28" spans="1:13" ht="15.75" customHeight="1" x14ac:dyDescent="0.2">
      <c r="A28" s="84">
        <v>25</v>
      </c>
      <c r="B28" s="85" t="s">
        <v>10127</v>
      </c>
      <c r="C28" s="86">
        <v>83363</v>
      </c>
      <c r="D28" s="87" t="s">
        <v>10128</v>
      </c>
      <c r="E28" s="85" t="s">
        <v>10129</v>
      </c>
      <c r="F28" s="111" t="s">
        <v>9358</v>
      </c>
      <c r="G28" s="88">
        <f t="shared" si="0"/>
        <v>2</v>
      </c>
      <c r="H28" s="89" t="s">
        <v>17</v>
      </c>
      <c r="I28" s="74">
        <f t="shared" si="1"/>
        <v>5</v>
      </c>
      <c r="J28" s="74" t="e">
        <f>+IF(#REF!="Issued",1,IF(#REF!="Not Issued",2,"Nil"))</f>
        <v>#REF!</v>
      </c>
      <c r="K28" s="74" t="s">
        <v>10130</v>
      </c>
      <c r="L28" s="90"/>
    </row>
    <row r="29" spans="1:13" x14ac:dyDescent="0.25">
      <c r="A29" s="99"/>
      <c r="B29" s="96"/>
      <c r="C29" s="97"/>
      <c r="D29" s="164"/>
      <c r="E29" s="98"/>
      <c r="F29" s="96"/>
      <c r="G29" s="162"/>
      <c r="H29" s="165"/>
      <c r="I29" s="98"/>
    </row>
    <row r="30" spans="1:13" ht="32.25" thickBot="1" x14ac:dyDescent="0.65">
      <c r="A30" s="289" t="s">
        <v>70</v>
      </c>
      <c r="B30" s="289"/>
      <c r="C30" s="289"/>
      <c r="D30" s="289"/>
      <c r="E30" s="289"/>
      <c r="F30" s="289"/>
      <c r="G30" s="289"/>
      <c r="H30" s="289"/>
      <c r="I30" s="289"/>
      <c r="J30" s="289"/>
      <c r="K30" s="289"/>
      <c r="L30" s="289"/>
    </row>
    <row r="31" spans="1:13" s="166" customFormat="1" ht="32.25" thickBot="1" x14ac:dyDescent="0.3">
      <c r="A31" s="100" t="s">
        <v>9333</v>
      </c>
      <c r="B31" s="101" t="s">
        <v>9334</v>
      </c>
      <c r="C31" s="102" t="s">
        <v>9452</v>
      </c>
      <c r="D31" s="103" t="s">
        <v>9336</v>
      </c>
      <c r="E31" s="104" t="s">
        <v>9337</v>
      </c>
      <c r="F31" s="105" t="s">
        <v>9338</v>
      </c>
      <c r="G31" s="105"/>
      <c r="H31" s="106" t="s">
        <v>9339</v>
      </c>
      <c r="I31" s="106"/>
      <c r="J31" s="107" t="s">
        <v>9340</v>
      </c>
      <c r="K31" s="108"/>
      <c r="L31" s="109" t="s">
        <v>9341</v>
      </c>
    </row>
    <row r="32" spans="1:13" ht="15.75" customHeight="1" x14ac:dyDescent="0.2">
      <c r="A32" s="84">
        <v>1</v>
      </c>
      <c r="B32" s="85" t="s">
        <v>10141</v>
      </c>
      <c r="C32" s="86">
        <v>83318</v>
      </c>
      <c r="D32" s="87" t="s">
        <v>10142</v>
      </c>
      <c r="E32" s="85" t="s">
        <v>10143</v>
      </c>
      <c r="F32" s="111" t="s">
        <v>9358</v>
      </c>
      <c r="G32" s="88">
        <f t="shared" ref="G32:G63" si="2">+IF(F32="M",1,IF(F32="f",2,IF(F32="Civ",3,"Error")))</f>
        <v>2</v>
      </c>
      <c r="H32" s="89" t="s">
        <v>9331</v>
      </c>
      <c r="I32" s="74">
        <f t="shared" ref="I32:I95" si="3">+IF(H32="Incomplete",5,IF(H32="Complete",1,IF(H32="Incomplete",2,IF(H32="Left",3,IF(H32="Dropped",4,"Error")))))</f>
        <v>1</v>
      </c>
      <c r="J32" s="74" t="e">
        <f>+IF(#REF!="Issued",1,IF(#REF!="Not Issued",2,"Nil"))</f>
        <v>#REF!</v>
      </c>
      <c r="K32" s="74" t="s">
        <v>10134</v>
      </c>
      <c r="L32" s="90"/>
      <c r="M32" s="112" t="s">
        <v>10135</v>
      </c>
    </row>
    <row r="33" spans="1:13" ht="15.75" customHeight="1" x14ac:dyDescent="0.2">
      <c r="A33" s="84">
        <v>2</v>
      </c>
      <c r="B33" s="85" t="s">
        <v>10150</v>
      </c>
      <c r="C33" s="86">
        <v>81793</v>
      </c>
      <c r="D33" s="87" t="s">
        <v>10151</v>
      </c>
      <c r="E33" s="85" t="s">
        <v>10152</v>
      </c>
      <c r="F33" s="111" t="s">
        <v>9358</v>
      </c>
      <c r="G33" s="88">
        <f t="shared" si="2"/>
        <v>2</v>
      </c>
      <c r="H33" s="89" t="s">
        <v>9331</v>
      </c>
      <c r="I33" s="74">
        <f t="shared" si="3"/>
        <v>1</v>
      </c>
      <c r="J33" s="74" t="e">
        <f>+IF(#REF!="Issued",1,IF(#REF!="Not Issued",2,"Nil"))</f>
        <v>#REF!</v>
      </c>
      <c r="K33" s="74" t="s">
        <v>10139</v>
      </c>
      <c r="L33" s="90"/>
      <c r="M33" s="112" t="s">
        <v>10140</v>
      </c>
    </row>
    <row r="34" spans="1:13" ht="15.75" customHeight="1" x14ac:dyDescent="0.2">
      <c r="A34" s="84">
        <v>3</v>
      </c>
      <c r="B34" s="85" t="s">
        <v>10155</v>
      </c>
      <c r="C34" s="86">
        <v>82510</v>
      </c>
      <c r="D34" s="87" t="s">
        <v>10156</v>
      </c>
      <c r="E34" s="85" t="s">
        <v>10157</v>
      </c>
      <c r="F34" s="111" t="s">
        <v>9358</v>
      </c>
      <c r="G34" s="88">
        <f t="shared" si="2"/>
        <v>2</v>
      </c>
      <c r="H34" s="89" t="s">
        <v>9331</v>
      </c>
      <c r="I34" s="74">
        <f t="shared" si="3"/>
        <v>1</v>
      </c>
      <c r="J34" s="74" t="e">
        <f>+IF(#REF!="Issued",1,IF(#REF!="Not Issued",2,"Nil"))</f>
        <v>#REF!</v>
      </c>
      <c r="K34" s="74" t="s">
        <v>10144</v>
      </c>
      <c r="L34" s="90"/>
      <c r="M34" s="112" t="s">
        <v>10145</v>
      </c>
    </row>
    <row r="35" spans="1:13" ht="15.75" customHeight="1" x14ac:dyDescent="0.2">
      <c r="A35" s="84">
        <v>4</v>
      </c>
      <c r="B35" s="85" t="s">
        <v>10165</v>
      </c>
      <c r="C35" s="86">
        <v>82512</v>
      </c>
      <c r="D35" s="87" t="s">
        <v>10166</v>
      </c>
      <c r="E35" s="85" t="s">
        <v>757</v>
      </c>
      <c r="F35" s="111" t="s">
        <v>9358</v>
      </c>
      <c r="G35" s="88">
        <f t="shared" si="2"/>
        <v>2</v>
      </c>
      <c r="H35" s="89" t="s">
        <v>9331</v>
      </c>
      <c r="I35" s="74">
        <f t="shared" si="3"/>
        <v>1</v>
      </c>
      <c r="J35" s="74" t="e">
        <f>+IF(#REF!="Issued",1,IF(#REF!="Not Issued",2,"Nil"))</f>
        <v>#REF!</v>
      </c>
      <c r="K35" s="74" t="s">
        <v>10148</v>
      </c>
      <c r="L35" s="90"/>
      <c r="M35" s="112" t="s">
        <v>10149</v>
      </c>
    </row>
    <row r="36" spans="1:13" ht="15.75" customHeight="1" x14ac:dyDescent="0.2">
      <c r="A36" s="84">
        <v>5</v>
      </c>
      <c r="B36" s="85" t="s">
        <v>10183</v>
      </c>
      <c r="C36" s="86">
        <v>82513</v>
      </c>
      <c r="D36" s="87" t="s">
        <v>10184</v>
      </c>
      <c r="E36" s="85" t="s">
        <v>10185</v>
      </c>
      <c r="F36" s="111" t="s">
        <v>9358</v>
      </c>
      <c r="G36" s="88">
        <f t="shared" si="2"/>
        <v>2</v>
      </c>
      <c r="H36" s="89" t="s">
        <v>9331</v>
      </c>
      <c r="I36" s="74">
        <f t="shared" si="3"/>
        <v>1</v>
      </c>
      <c r="J36" s="74" t="e">
        <f>+IF(#REF!="Issued",1,IF(#REF!="Not Issued",2,"Nil"))</f>
        <v>#REF!</v>
      </c>
      <c r="K36" s="74" t="s">
        <v>10153</v>
      </c>
      <c r="L36" s="90"/>
      <c r="M36" s="112" t="s">
        <v>10154</v>
      </c>
    </row>
    <row r="37" spans="1:13" ht="15.75" customHeight="1" x14ac:dyDescent="0.2">
      <c r="A37" s="84">
        <v>6</v>
      </c>
      <c r="B37" s="85" t="s">
        <v>10201</v>
      </c>
      <c r="C37" s="86">
        <v>82515</v>
      </c>
      <c r="D37" s="87" t="s">
        <v>10202</v>
      </c>
      <c r="E37" s="85" t="s">
        <v>10203</v>
      </c>
      <c r="F37" s="111" t="s">
        <v>9358</v>
      </c>
      <c r="G37" s="88">
        <f t="shared" si="2"/>
        <v>2</v>
      </c>
      <c r="H37" s="89" t="s">
        <v>9331</v>
      </c>
      <c r="I37" s="74">
        <f t="shared" si="3"/>
        <v>1</v>
      </c>
      <c r="J37" s="74" t="e">
        <f>+IF(#REF!="Issued",1,IF(#REF!="Not Issued",2,"Nil"))</f>
        <v>#REF!</v>
      </c>
      <c r="K37" s="74" t="s">
        <v>10158</v>
      </c>
      <c r="L37" s="90"/>
      <c r="M37" s="112" t="s">
        <v>10159</v>
      </c>
    </row>
    <row r="38" spans="1:13" ht="15.75" customHeight="1" x14ac:dyDescent="0.2">
      <c r="A38" s="84">
        <v>7</v>
      </c>
      <c r="B38" s="85" t="s">
        <v>10215</v>
      </c>
      <c r="C38" s="86">
        <v>82517</v>
      </c>
      <c r="D38" s="87" t="s">
        <v>10216</v>
      </c>
      <c r="E38" s="85" t="s">
        <v>10217</v>
      </c>
      <c r="F38" s="111" t="s">
        <v>9358</v>
      </c>
      <c r="G38" s="88">
        <f t="shared" si="2"/>
        <v>2</v>
      </c>
      <c r="H38" s="89" t="s">
        <v>9331</v>
      </c>
      <c r="I38" s="74">
        <f t="shared" si="3"/>
        <v>1</v>
      </c>
      <c r="J38" s="74" t="e">
        <f>+IF(#REF!="Issued",1,IF(#REF!="Not Issued",2,"Nil"))</f>
        <v>#REF!</v>
      </c>
      <c r="K38" s="74" t="s">
        <v>10163</v>
      </c>
      <c r="L38" s="90"/>
      <c r="M38" s="112" t="s">
        <v>10164</v>
      </c>
    </row>
    <row r="39" spans="1:13" ht="15.75" customHeight="1" x14ac:dyDescent="0.2">
      <c r="A39" s="84">
        <v>8</v>
      </c>
      <c r="B39" s="85" t="s">
        <v>10220</v>
      </c>
      <c r="C39" s="86">
        <v>82124</v>
      </c>
      <c r="D39" s="87" t="s">
        <v>10221</v>
      </c>
      <c r="E39" s="85" t="s">
        <v>424</v>
      </c>
      <c r="F39" s="111" t="s">
        <v>9358</v>
      </c>
      <c r="G39" s="88">
        <f t="shared" si="2"/>
        <v>2</v>
      </c>
      <c r="H39" s="89" t="s">
        <v>9331</v>
      </c>
      <c r="I39" s="74">
        <f t="shared" si="3"/>
        <v>1</v>
      </c>
      <c r="J39" s="74" t="e">
        <f>+IF(#REF!="Issued",1,IF(#REF!="Not Issued",2,"Nil"))</f>
        <v>#REF!</v>
      </c>
      <c r="K39" s="74" t="s">
        <v>10167</v>
      </c>
      <c r="L39" s="90"/>
      <c r="M39" s="112" t="s">
        <v>10168</v>
      </c>
    </row>
    <row r="40" spans="1:13" ht="15.75" customHeight="1" x14ac:dyDescent="0.2">
      <c r="A40" s="84">
        <v>9</v>
      </c>
      <c r="B40" s="85" t="s">
        <v>10224</v>
      </c>
      <c r="C40" s="86">
        <v>82518</v>
      </c>
      <c r="D40" s="87" t="s">
        <v>10225</v>
      </c>
      <c r="E40" s="85" t="s">
        <v>6698</v>
      </c>
      <c r="F40" s="111" t="s">
        <v>9358</v>
      </c>
      <c r="G40" s="88">
        <f t="shared" si="2"/>
        <v>2</v>
      </c>
      <c r="H40" s="89" t="s">
        <v>9331</v>
      </c>
      <c r="I40" s="74">
        <f t="shared" si="3"/>
        <v>1</v>
      </c>
      <c r="J40" s="74" t="e">
        <f>+IF(#REF!="Issued",1,IF(#REF!="Not Issued",2,"Nil"))</f>
        <v>#REF!</v>
      </c>
      <c r="K40" s="74" t="s">
        <v>10172</v>
      </c>
      <c r="L40" s="90"/>
      <c r="M40" s="112" t="s">
        <v>10173</v>
      </c>
    </row>
    <row r="41" spans="1:13" ht="15.75" customHeight="1" x14ac:dyDescent="0.2">
      <c r="A41" s="84">
        <v>10</v>
      </c>
      <c r="B41" s="85" t="s">
        <v>10233</v>
      </c>
      <c r="C41" s="86">
        <v>83322</v>
      </c>
      <c r="D41" s="87" t="s">
        <v>10234</v>
      </c>
      <c r="E41" s="85" t="s">
        <v>10235</v>
      </c>
      <c r="F41" s="111" t="s">
        <v>9358</v>
      </c>
      <c r="G41" s="88">
        <f t="shared" si="2"/>
        <v>2</v>
      </c>
      <c r="H41" s="89" t="s">
        <v>9331</v>
      </c>
      <c r="I41" s="74">
        <f t="shared" si="3"/>
        <v>1</v>
      </c>
      <c r="J41" s="74" t="e">
        <f>+IF(#REF!="Issued",1,IF(#REF!="Not Issued",2,"Nil"))</f>
        <v>#REF!</v>
      </c>
      <c r="K41" s="74" t="s">
        <v>10176</v>
      </c>
      <c r="L41" s="90"/>
      <c r="M41" s="112" t="s">
        <v>10177</v>
      </c>
    </row>
    <row r="42" spans="1:13" ht="15.75" customHeight="1" x14ac:dyDescent="0.2">
      <c r="A42" s="84">
        <v>11</v>
      </c>
      <c r="B42" s="85" t="s">
        <v>10238</v>
      </c>
      <c r="C42" s="86">
        <v>82519</v>
      </c>
      <c r="D42" s="87" t="s">
        <v>8367</v>
      </c>
      <c r="E42" s="85" t="s">
        <v>10239</v>
      </c>
      <c r="F42" s="111" t="s">
        <v>9358</v>
      </c>
      <c r="G42" s="88">
        <f t="shared" si="2"/>
        <v>2</v>
      </c>
      <c r="H42" s="89" t="s">
        <v>9331</v>
      </c>
      <c r="I42" s="74">
        <f t="shared" si="3"/>
        <v>1</v>
      </c>
      <c r="J42" s="74" t="e">
        <f>+IF(#REF!="Issued",1,IF(#REF!="Not Issued",2,"Nil"))</f>
        <v>#REF!</v>
      </c>
      <c r="K42" s="74" t="s">
        <v>10181</v>
      </c>
      <c r="L42" s="90"/>
      <c r="M42" s="112" t="s">
        <v>10182</v>
      </c>
    </row>
    <row r="43" spans="1:13" ht="15.75" customHeight="1" x14ac:dyDescent="0.2">
      <c r="A43" s="84">
        <v>12</v>
      </c>
      <c r="B43" s="85" t="s">
        <v>10244</v>
      </c>
      <c r="C43" s="86">
        <v>82520</v>
      </c>
      <c r="D43" s="87" t="s">
        <v>10245</v>
      </c>
      <c r="E43" s="85" t="s">
        <v>10246</v>
      </c>
      <c r="F43" s="111" t="s">
        <v>9358</v>
      </c>
      <c r="G43" s="88">
        <f t="shared" si="2"/>
        <v>2</v>
      </c>
      <c r="H43" s="89" t="s">
        <v>9331</v>
      </c>
      <c r="I43" s="74">
        <f t="shared" si="3"/>
        <v>1</v>
      </c>
      <c r="J43" s="74" t="e">
        <f>+IF(#REF!="Issued",1,IF(#REF!="Not Issued",2,"Nil"))</f>
        <v>#REF!</v>
      </c>
      <c r="K43" s="74" t="s">
        <v>10186</v>
      </c>
      <c r="L43" s="90"/>
      <c r="M43" s="112" t="s">
        <v>10187</v>
      </c>
    </row>
    <row r="44" spans="1:13" ht="15.75" customHeight="1" x14ac:dyDescent="0.2">
      <c r="A44" s="84">
        <v>13</v>
      </c>
      <c r="B44" s="85" t="s">
        <v>10264</v>
      </c>
      <c r="C44" s="86">
        <v>82524</v>
      </c>
      <c r="D44" s="87" t="s">
        <v>10265</v>
      </c>
      <c r="E44" s="85" t="s">
        <v>10266</v>
      </c>
      <c r="F44" s="111" t="s">
        <v>9358</v>
      </c>
      <c r="G44" s="88">
        <f t="shared" si="2"/>
        <v>2</v>
      </c>
      <c r="H44" s="89" t="s">
        <v>9331</v>
      </c>
      <c r="I44" s="74">
        <f t="shared" si="3"/>
        <v>1</v>
      </c>
      <c r="J44" s="74" t="e">
        <f>+IF(#REF!="Issued",1,IF(#REF!="Not Issued",2,"Nil"))</f>
        <v>#REF!</v>
      </c>
      <c r="K44" s="74" t="s">
        <v>10191</v>
      </c>
      <c r="L44" s="90"/>
      <c r="M44" s="112" t="s">
        <v>10192</v>
      </c>
    </row>
    <row r="45" spans="1:13" ht="15.75" customHeight="1" x14ac:dyDescent="0.2">
      <c r="A45" s="84">
        <v>14</v>
      </c>
      <c r="B45" s="85" t="s">
        <v>10275</v>
      </c>
      <c r="C45" s="86">
        <v>82526</v>
      </c>
      <c r="D45" s="87" t="s">
        <v>10276</v>
      </c>
      <c r="E45" s="85" t="s">
        <v>2947</v>
      </c>
      <c r="F45" s="111" t="s">
        <v>9358</v>
      </c>
      <c r="G45" s="88">
        <f t="shared" si="2"/>
        <v>2</v>
      </c>
      <c r="H45" s="89" t="s">
        <v>9331</v>
      </c>
      <c r="I45" s="74">
        <f t="shared" si="3"/>
        <v>1</v>
      </c>
      <c r="J45" s="74" t="e">
        <f>+IF(#REF!="Issued",1,IF(#REF!="Not Issued",2,"Nil"))</f>
        <v>#REF!</v>
      </c>
      <c r="K45" s="74" t="s">
        <v>10195</v>
      </c>
      <c r="L45" s="90"/>
      <c r="M45" s="112" t="s">
        <v>10196</v>
      </c>
    </row>
    <row r="46" spans="1:13" ht="15.75" customHeight="1" x14ac:dyDescent="0.2">
      <c r="A46" s="84">
        <v>15</v>
      </c>
      <c r="B46" s="85" t="s">
        <v>10292</v>
      </c>
      <c r="C46" s="86">
        <v>82527</v>
      </c>
      <c r="D46" s="87" t="s">
        <v>10293</v>
      </c>
      <c r="E46" s="85" t="s">
        <v>10294</v>
      </c>
      <c r="F46" s="111" t="s">
        <v>9358</v>
      </c>
      <c r="G46" s="88">
        <f t="shared" si="2"/>
        <v>2</v>
      </c>
      <c r="H46" s="89" t="s">
        <v>9331</v>
      </c>
      <c r="I46" s="74">
        <f t="shared" si="3"/>
        <v>1</v>
      </c>
      <c r="J46" s="74" t="e">
        <f>+IF(#REF!="Issued",1,IF(#REF!="Not Issued",2,"Nil"))</f>
        <v>#REF!</v>
      </c>
      <c r="K46" s="74" t="s">
        <v>10199</v>
      </c>
      <c r="L46" s="90"/>
      <c r="M46" s="112" t="s">
        <v>10200</v>
      </c>
    </row>
    <row r="47" spans="1:13" ht="15.75" customHeight="1" x14ac:dyDescent="0.2">
      <c r="A47" s="84">
        <v>16</v>
      </c>
      <c r="B47" s="85" t="s">
        <v>10304</v>
      </c>
      <c r="C47" s="86">
        <v>82528</v>
      </c>
      <c r="D47" s="87" t="s">
        <v>10305</v>
      </c>
      <c r="E47" s="85" t="s">
        <v>10306</v>
      </c>
      <c r="F47" s="111" t="s">
        <v>9358</v>
      </c>
      <c r="G47" s="88">
        <f t="shared" si="2"/>
        <v>2</v>
      </c>
      <c r="H47" s="89" t="s">
        <v>9331</v>
      </c>
      <c r="I47" s="74">
        <f t="shared" si="3"/>
        <v>1</v>
      </c>
      <c r="J47" s="74" t="e">
        <f>+IF(#REF!="Issued",1,IF(#REF!="Not Issued",2,"Nil"))</f>
        <v>#REF!</v>
      </c>
      <c r="K47" s="74" t="s">
        <v>10204</v>
      </c>
      <c r="L47" s="90"/>
      <c r="M47" s="112" t="s">
        <v>10205</v>
      </c>
    </row>
    <row r="48" spans="1:13" ht="15.75" customHeight="1" x14ac:dyDescent="0.2">
      <c r="A48" s="84">
        <v>17</v>
      </c>
      <c r="B48" s="85" t="s">
        <v>10341</v>
      </c>
      <c r="C48" s="86">
        <v>77345</v>
      </c>
      <c r="D48" s="87" t="s">
        <v>10342</v>
      </c>
      <c r="E48" s="85" t="s">
        <v>10343</v>
      </c>
      <c r="F48" s="111" t="s">
        <v>9358</v>
      </c>
      <c r="G48" s="88">
        <f t="shared" si="2"/>
        <v>2</v>
      </c>
      <c r="H48" s="89" t="s">
        <v>9331</v>
      </c>
      <c r="I48" s="74">
        <f t="shared" si="3"/>
        <v>1</v>
      </c>
      <c r="J48" s="74" t="e">
        <f>+IF(#REF!="Issued",1,IF(#REF!="Not Issued",2,"Nil"))</f>
        <v>#REF!</v>
      </c>
      <c r="K48" s="74" t="s">
        <v>10209</v>
      </c>
      <c r="L48" s="90"/>
      <c r="M48" s="112" t="s">
        <v>10210</v>
      </c>
    </row>
    <row r="49" spans="1:13" ht="15.75" customHeight="1" x14ac:dyDescent="0.2">
      <c r="A49" s="84">
        <v>18</v>
      </c>
      <c r="B49" s="85" t="s">
        <v>10345</v>
      </c>
      <c r="C49" s="86">
        <v>82534</v>
      </c>
      <c r="D49" s="87" t="s">
        <v>10346</v>
      </c>
      <c r="E49" s="85" t="s">
        <v>10347</v>
      </c>
      <c r="F49" s="111" t="s">
        <v>9347</v>
      </c>
      <c r="G49" s="88">
        <f t="shared" si="2"/>
        <v>1</v>
      </c>
      <c r="H49" s="89" t="s">
        <v>9331</v>
      </c>
      <c r="I49" s="74">
        <f t="shared" si="3"/>
        <v>1</v>
      </c>
      <c r="J49" s="74" t="e">
        <f>+IF(#REF!="Issued",1,IF(#REF!="Not Issued",2,"Nil"))</f>
        <v>#REF!</v>
      </c>
      <c r="K49" s="74" t="s">
        <v>10213</v>
      </c>
      <c r="L49" s="90"/>
      <c r="M49" s="112" t="s">
        <v>10214</v>
      </c>
    </row>
    <row r="50" spans="1:13" ht="15.75" customHeight="1" x14ac:dyDescent="0.2">
      <c r="A50" s="84">
        <v>19</v>
      </c>
      <c r="B50" s="85" t="s">
        <v>10361</v>
      </c>
      <c r="C50" s="86">
        <v>77340</v>
      </c>
      <c r="D50" s="87" t="s">
        <v>10362</v>
      </c>
      <c r="E50" s="85" t="s">
        <v>10363</v>
      </c>
      <c r="F50" s="111" t="s">
        <v>9358</v>
      </c>
      <c r="G50" s="88">
        <f t="shared" si="2"/>
        <v>2</v>
      </c>
      <c r="H50" s="89" t="s">
        <v>9331</v>
      </c>
      <c r="I50" s="74">
        <f t="shared" si="3"/>
        <v>1</v>
      </c>
      <c r="J50" s="74" t="e">
        <f>+IF(#REF!="Issued",1,IF(#REF!="Not Issued",2,"Nil"))</f>
        <v>#REF!</v>
      </c>
      <c r="K50" s="74" t="s">
        <v>10218</v>
      </c>
      <c r="L50" s="90"/>
      <c r="M50" s="112" t="s">
        <v>10219</v>
      </c>
    </row>
    <row r="51" spans="1:13" ht="15.75" customHeight="1" x14ac:dyDescent="0.2">
      <c r="A51" s="84">
        <v>20</v>
      </c>
      <c r="B51" s="85" t="s">
        <v>10380</v>
      </c>
      <c r="C51" s="86">
        <v>82125</v>
      </c>
      <c r="D51" s="87" t="s">
        <v>10381</v>
      </c>
      <c r="E51" s="85" t="s">
        <v>10382</v>
      </c>
      <c r="F51" s="111" t="s">
        <v>9358</v>
      </c>
      <c r="G51" s="88">
        <f t="shared" si="2"/>
        <v>2</v>
      </c>
      <c r="H51" s="89" t="s">
        <v>9331</v>
      </c>
      <c r="I51" s="74">
        <f t="shared" si="3"/>
        <v>1</v>
      </c>
      <c r="J51" s="74" t="e">
        <f>+IF(#REF!="Issued",1,IF(#REF!="Not Issued",2,"Nil"))</f>
        <v>#REF!</v>
      </c>
      <c r="K51" s="74" t="s">
        <v>10222</v>
      </c>
      <c r="L51" s="90"/>
      <c r="M51" s="112" t="s">
        <v>10223</v>
      </c>
    </row>
    <row r="52" spans="1:13" ht="15.75" customHeight="1" x14ac:dyDescent="0.2">
      <c r="A52" s="84">
        <v>21</v>
      </c>
      <c r="B52" s="85" t="s">
        <v>10384</v>
      </c>
      <c r="C52" s="86">
        <v>81796</v>
      </c>
      <c r="D52" s="87" t="s">
        <v>10385</v>
      </c>
      <c r="E52" s="85" t="s">
        <v>10386</v>
      </c>
      <c r="F52" s="111" t="s">
        <v>9347</v>
      </c>
      <c r="G52" s="88">
        <f t="shared" si="2"/>
        <v>1</v>
      </c>
      <c r="H52" s="89" t="s">
        <v>9331</v>
      </c>
      <c r="I52" s="74">
        <f t="shared" si="3"/>
        <v>1</v>
      </c>
      <c r="J52" s="74" t="e">
        <f>+IF(#REF!="Issued",1,IF(#REF!="Not Issued",2,"Nil"))</f>
        <v>#REF!</v>
      </c>
      <c r="K52" s="74" t="s">
        <v>10226</v>
      </c>
      <c r="L52" s="90"/>
      <c r="M52" s="112" t="s">
        <v>10227</v>
      </c>
    </row>
    <row r="53" spans="1:13" ht="15.75" customHeight="1" x14ac:dyDescent="0.2">
      <c r="A53" s="84">
        <v>22</v>
      </c>
      <c r="B53" s="85" t="s">
        <v>10388</v>
      </c>
      <c r="C53" s="86">
        <v>82126</v>
      </c>
      <c r="D53" s="87" t="s">
        <v>10389</v>
      </c>
      <c r="E53" s="85" t="s">
        <v>10152</v>
      </c>
      <c r="F53" s="111" t="s">
        <v>9358</v>
      </c>
      <c r="G53" s="88">
        <f t="shared" si="2"/>
        <v>2</v>
      </c>
      <c r="H53" s="89" t="s">
        <v>9331</v>
      </c>
      <c r="I53" s="74">
        <f t="shared" si="3"/>
        <v>1</v>
      </c>
      <c r="J53" s="74" t="e">
        <f>+IF(#REF!="Issued",1,IF(#REF!="Not Issued",2,"Nil"))</f>
        <v>#REF!</v>
      </c>
      <c r="K53" s="74" t="s">
        <v>10231</v>
      </c>
      <c r="L53" s="90"/>
      <c r="M53" s="112" t="s">
        <v>10232</v>
      </c>
    </row>
    <row r="54" spans="1:13" ht="15.75" customHeight="1" x14ac:dyDescent="0.2">
      <c r="A54" s="84">
        <v>23</v>
      </c>
      <c r="B54" s="85" t="s">
        <v>10131</v>
      </c>
      <c r="C54" s="86">
        <v>82508</v>
      </c>
      <c r="D54" s="87" t="s">
        <v>10132</v>
      </c>
      <c r="E54" s="85" t="s">
        <v>10133</v>
      </c>
      <c r="F54" s="111" t="s">
        <v>9358</v>
      </c>
      <c r="G54" s="88">
        <f t="shared" si="2"/>
        <v>2</v>
      </c>
      <c r="H54" s="89" t="s">
        <v>17</v>
      </c>
      <c r="I54" s="74">
        <f t="shared" si="3"/>
        <v>5</v>
      </c>
      <c r="J54" s="74" t="e">
        <f>+IF(#REF!="Issued",1,IF(#REF!="Not Issued",2,"Nil"))</f>
        <v>#REF!</v>
      </c>
      <c r="K54" s="74" t="s">
        <v>10236</v>
      </c>
      <c r="L54" s="90"/>
      <c r="M54" s="112" t="s">
        <v>10237</v>
      </c>
    </row>
    <row r="55" spans="1:13" ht="15.75" customHeight="1" x14ac:dyDescent="0.2">
      <c r="A55" s="84">
        <v>24</v>
      </c>
      <c r="B55" s="85" t="s">
        <v>10136</v>
      </c>
      <c r="C55" s="86">
        <v>82509</v>
      </c>
      <c r="D55" s="87" t="s">
        <v>10137</v>
      </c>
      <c r="E55" s="85" t="s">
        <v>10138</v>
      </c>
      <c r="F55" s="111" t="s">
        <v>9358</v>
      </c>
      <c r="G55" s="88">
        <f t="shared" si="2"/>
        <v>2</v>
      </c>
      <c r="H55" s="89" t="s">
        <v>17</v>
      </c>
      <c r="I55" s="74">
        <f t="shared" si="3"/>
        <v>5</v>
      </c>
      <c r="J55" s="74" t="e">
        <f>+IF(#REF!="Issued",1,IF(#REF!="Not Issued",2,"Nil"))</f>
        <v>#REF!</v>
      </c>
      <c r="K55" s="74" t="s">
        <v>10240</v>
      </c>
      <c r="L55" s="90"/>
      <c r="M55" s="112"/>
    </row>
    <row r="56" spans="1:13" ht="15.75" customHeight="1" x14ac:dyDescent="0.2">
      <c r="A56" s="84">
        <v>25</v>
      </c>
      <c r="B56" s="85" t="s">
        <v>10146</v>
      </c>
      <c r="C56" s="86">
        <v>83319</v>
      </c>
      <c r="D56" s="87" t="s">
        <v>10147</v>
      </c>
      <c r="E56" s="85" t="s">
        <v>9785</v>
      </c>
      <c r="F56" s="111" t="s">
        <v>9358</v>
      </c>
      <c r="G56" s="88">
        <f t="shared" si="2"/>
        <v>2</v>
      </c>
      <c r="H56" s="89" t="s">
        <v>17</v>
      </c>
      <c r="I56" s="74">
        <f t="shared" si="3"/>
        <v>5</v>
      </c>
      <c r="J56" s="74" t="e">
        <f>+IF(#REF!="Issued",1,IF(#REF!="Not Issued",2,"Nil"))</f>
        <v>#REF!</v>
      </c>
      <c r="K56" s="74" t="s">
        <v>10243</v>
      </c>
      <c r="L56" s="90"/>
      <c r="M56" s="112"/>
    </row>
    <row r="57" spans="1:13" ht="15.75" customHeight="1" x14ac:dyDescent="0.2">
      <c r="A57" s="84">
        <v>26</v>
      </c>
      <c r="B57" s="85" t="s">
        <v>10160</v>
      </c>
      <c r="C57" s="86">
        <v>82511</v>
      </c>
      <c r="D57" s="87" t="s">
        <v>10161</v>
      </c>
      <c r="E57" s="85" t="s">
        <v>10162</v>
      </c>
      <c r="F57" s="111" t="s">
        <v>9358</v>
      </c>
      <c r="G57" s="88">
        <f t="shared" si="2"/>
        <v>2</v>
      </c>
      <c r="H57" s="89" t="s">
        <v>17</v>
      </c>
      <c r="I57" s="74">
        <f t="shared" si="3"/>
        <v>5</v>
      </c>
      <c r="J57" s="74" t="e">
        <f>+IF(#REF!="Issued",1,IF(#REF!="Not Issued",2,"Nil"))</f>
        <v>#REF!</v>
      </c>
      <c r="K57" s="74" t="s">
        <v>10247</v>
      </c>
      <c r="L57" s="90"/>
      <c r="M57" s="112"/>
    </row>
    <row r="58" spans="1:13" ht="15.75" customHeight="1" x14ac:dyDescent="0.2">
      <c r="A58" s="84">
        <v>27</v>
      </c>
      <c r="B58" s="85" t="s">
        <v>10169</v>
      </c>
      <c r="C58" s="86">
        <v>79841</v>
      </c>
      <c r="D58" s="87" t="s">
        <v>10170</v>
      </c>
      <c r="E58" s="85" t="s">
        <v>10171</v>
      </c>
      <c r="F58" s="111" t="s">
        <v>9347</v>
      </c>
      <c r="G58" s="88">
        <f t="shared" si="2"/>
        <v>1</v>
      </c>
      <c r="H58" s="89" t="s">
        <v>17</v>
      </c>
      <c r="I58" s="74">
        <f t="shared" si="3"/>
        <v>5</v>
      </c>
      <c r="J58" s="74" t="e">
        <f>+IF(#REF!="Issued",1,IF(#REF!="Not Issued",2,"Nil"))</f>
        <v>#REF!</v>
      </c>
      <c r="K58" s="74" t="s">
        <v>10251</v>
      </c>
      <c r="L58" s="90"/>
      <c r="M58" s="112"/>
    </row>
    <row r="59" spans="1:13" ht="15.75" customHeight="1" x14ac:dyDescent="0.2">
      <c r="A59" s="84">
        <v>28</v>
      </c>
      <c r="B59" s="85" t="s">
        <v>10174</v>
      </c>
      <c r="C59" s="86">
        <v>83320</v>
      </c>
      <c r="D59" s="87" t="s">
        <v>10175</v>
      </c>
      <c r="E59" s="85" t="s">
        <v>9996</v>
      </c>
      <c r="F59" s="111" t="s">
        <v>9347</v>
      </c>
      <c r="G59" s="88">
        <f t="shared" si="2"/>
        <v>1</v>
      </c>
      <c r="H59" s="89" t="s">
        <v>17</v>
      </c>
      <c r="I59" s="74">
        <f t="shared" si="3"/>
        <v>5</v>
      </c>
      <c r="J59" s="74" t="e">
        <f>+IF(#REF!="Issued",1,IF(#REF!="Not Issued",2,"Nil"))</f>
        <v>#REF!</v>
      </c>
      <c r="K59" s="74" t="s">
        <v>10255</v>
      </c>
      <c r="L59" s="90"/>
      <c r="M59" s="112"/>
    </row>
    <row r="60" spans="1:13" ht="15.75" customHeight="1" x14ac:dyDescent="0.2">
      <c r="A60" s="84">
        <v>29</v>
      </c>
      <c r="B60" s="85" t="s">
        <v>10178</v>
      </c>
      <c r="C60" s="86">
        <v>81794</v>
      </c>
      <c r="D60" s="87" t="s">
        <v>10179</v>
      </c>
      <c r="E60" s="85" t="s">
        <v>10180</v>
      </c>
      <c r="F60" s="111" t="s">
        <v>9358</v>
      </c>
      <c r="G60" s="88">
        <f t="shared" si="2"/>
        <v>2</v>
      </c>
      <c r="H60" s="89" t="s">
        <v>17</v>
      </c>
      <c r="I60" s="74">
        <f t="shared" si="3"/>
        <v>5</v>
      </c>
      <c r="J60" s="74" t="e">
        <f>+IF(#REF!="Issued",1,IF(#REF!="Not Issued",2,"Nil"))</f>
        <v>#REF!</v>
      </c>
      <c r="K60" s="74" t="s">
        <v>10259</v>
      </c>
      <c r="L60" s="90"/>
      <c r="M60" s="112"/>
    </row>
    <row r="61" spans="1:13" ht="15.75" customHeight="1" x14ac:dyDescent="0.2">
      <c r="A61" s="84">
        <v>30</v>
      </c>
      <c r="B61" s="85" t="s">
        <v>10188</v>
      </c>
      <c r="C61" s="86">
        <v>82514</v>
      </c>
      <c r="D61" s="87" t="s">
        <v>10189</v>
      </c>
      <c r="E61" s="85" t="s">
        <v>10190</v>
      </c>
      <c r="F61" s="111" t="s">
        <v>9358</v>
      </c>
      <c r="G61" s="88">
        <f t="shared" si="2"/>
        <v>2</v>
      </c>
      <c r="H61" s="89" t="s">
        <v>17</v>
      </c>
      <c r="I61" s="74">
        <f t="shared" si="3"/>
        <v>5</v>
      </c>
      <c r="J61" s="74" t="e">
        <f>+IF(#REF!="Issued",1,IF(#REF!="Not Issued",2,"Nil"))</f>
        <v>#REF!</v>
      </c>
      <c r="K61" s="74" t="s">
        <v>10263</v>
      </c>
      <c r="L61" s="90"/>
      <c r="M61" s="112"/>
    </row>
    <row r="62" spans="1:13" ht="15.75" customHeight="1" x14ac:dyDescent="0.2">
      <c r="A62" s="84">
        <v>31</v>
      </c>
      <c r="B62" s="85" t="s">
        <v>10193</v>
      </c>
      <c r="C62" s="86">
        <v>83397</v>
      </c>
      <c r="D62" s="87" t="s">
        <v>10194</v>
      </c>
      <c r="E62" s="85" t="s">
        <v>9786</v>
      </c>
      <c r="F62" s="111" t="s">
        <v>9358</v>
      </c>
      <c r="G62" s="88">
        <f t="shared" si="2"/>
        <v>2</v>
      </c>
      <c r="H62" s="89" t="s">
        <v>17</v>
      </c>
      <c r="I62" s="74">
        <f t="shared" si="3"/>
        <v>5</v>
      </c>
      <c r="J62" s="74" t="e">
        <f>+IF(#REF!="Issued",1,IF(#REF!="Not Issued",2,"Nil"))</f>
        <v>#REF!</v>
      </c>
      <c r="K62" s="74" t="s">
        <v>10267</v>
      </c>
      <c r="L62" s="90"/>
      <c r="M62" s="112"/>
    </row>
    <row r="63" spans="1:13" ht="15.75" customHeight="1" x14ac:dyDescent="0.2">
      <c r="A63" s="84">
        <v>32</v>
      </c>
      <c r="B63" s="85" t="s">
        <v>10197</v>
      </c>
      <c r="C63" s="86">
        <v>83321</v>
      </c>
      <c r="D63" s="87" t="s">
        <v>10198</v>
      </c>
      <c r="E63" s="85" t="s">
        <v>10009</v>
      </c>
      <c r="F63" s="111" t="s">
        <v>9347</v>
      </c>
      <c r="G63" s="88">
        <f t="shared" si="2"/>
        <v>1</v>
      </c>
      <c r="H63" s="89" t="s">
        <v>17</v>
      </c>
      <c r="I63" s="74">
        <f t="shared" si="3"/>
        <v>5</v>
      </c>
      <c r="J63" s="74" t="e">
        <f>+IF(#REF!="Issued",1,IF(#REF!="Not Issued",2,"Nil"))</f>
        <v>#REF!</v>
      </c>
      <c r="K63" s="74" t="s">
        <v>10271</v>
      </c>
      <c r="L63" s="90"/>
      <c r="M63" s="112"/>
    </row>
    <row r="64" spans="1:13" ht="15.75" customHeight="1" x14ac:dyDescent="0.2">
      <c r="A64" s="84">
        <v>33</v>
      </c>
      <c r="B64" s="85" t="s">
        <v>10206</v>
      </c>
      <c r="C64" s="86">
        <v>83398</v>
      </c>
      <c r="D64" s="87" t="s">
        <v>10207</v>
      </c>
      <c r="E64" s="85" t="s">
        <v>10208</v>
      </c>
      <c r="F64" s="111" t="s">
        <v>9347</v>
      </c>
      <c r="G64" s="88">
        <f t="shared" ref="G64:G95" si="4">+IF(F64="M",1,IF(F64="f",2,IF(F64="Civ",3,"Error")))</f>
        <v>1</v>
      </c>
      <c r="H64" s="89" t="s">
        <v>17</v>
      </c>
      <c r="I64" s="74">
        <f t="shared" si="3"/>
        <v>5</v>
      </c>
      <c r="J64" s="74" t="e">
        <f>+IF(#REF!="Issued",1,IF(#REF!="Not Issued",2,"Nil"))</f>
        <v>#REF!</v>
      </c>
      <c r="K64" s="74" t="s">
        <v>10274</v>
      </c>
      <c r="L64" s="90"/>
      <c r="M64" s="112"/>
    </row>
    <row r="65" spans="1:13" ht="15.75" customHeight="1" x14ac:dyDescent="0.2">
      <c r="A65" s="84">
        <v>34</v>
      </c>
      <c r="B65" s="85" t="s">
        <v>10211</v>
      </c>
      <c r="C65" s="86">
        <v>82516</v>
      </c>
      <c r="D65" s="87" t="s">
        <v>10212</v>
      </c>
      <c r="E65" s="85" t="s">
        <v>4347</v>
      </c>
      <c r="F65" s="111" t="s">
        <v>9347</v>
      </c>
      <c r="G65" s="88">
        <f t="shared" si="4"/>
        <v>1</v>
      </c>
      <c r="H65" s="89" t="s">
        <v>17</v>
      </c>
      <c r="I65" s="74">
        <f t="shared" si="3"/>
        <v>5</v>
      </c>
      <c r="J65" s="74" t="e">
        <f>+IF(#REF!="Issued",1,IF(#REF!="Not Issued",2,"Nil"))</f>
        <v>#REF!</v>
      </c>
      <c r="K65" s="74" t="s">
        <v>10277</v>
      </c>
      <c r="L65" s="90"/>
      <c r="M65" s="112"/>
    </row>
    <row r="66" spans="1:13" ht="15.75" customHeight="1" x14ac:dyDescent="0.2">
      <c r="A66" s="84">
        <v>35</v>
      </c>
      <c r="B66" s="85" t="s">
        <v>10228</v>
      </c>
      <c r="C66" s="86">
        <v>83399</v>
      </c>
      <c r="D66" s="87" t="s">
        <v>10229</v>
      </c>
      <c r="E66" s="85" t="s">
        <v>10230</v>
      </c>
      <c r="F66" s="111" t="s">
        <v>9358</v>
      </c>
      <c r="G66" s="88">
        <f t="shared" si="4"/>
        <v>2</v>
      </c>
      <c r="H66" s="89" t="s">
        <v>17</v>
      </c>
      <c r="I66" s="74">
        <f t="shared" si="3"/>
        <v>5</v>
      </c>
      <c r="J66" s="74" t="e">
        <f>+IF(#REF!="Issued",1,IF(#REF!="Not Issued",2,"Nil"))</f>
        <v>#REF!</v>
      </c>
      <c r="K66" s="74" t="s">
        <v>10281</v>
      </c>
      <c r="L66" s="90"/>
      <c r="M66" s="112"/>
    </row>
    <row r="67" spans="1:13" ht="15.75" customHeight="1" x14ac:dyDescent="0.2">
      <c r="A67" s="84">
        <v>36</v>
      </c>
      <c r="B67" s="85" t="s">
        <v>10241</v>
      </c>
      <c r="C67" s="86">
        <v>83323</v>
      </c>
      <c r="D67" s="87" t="s">
        <v>10242</v>
      </c>
      <c r="E67" s="85" t="s">
        <v>10016</v>
      </c>
      <c r="F67" s="111" t="s">
        <v>9347</v>
      </c>
      <c r="G67" s="88">
        <f t="shared" si="4"/>
        <v>1</v>
      </c>
      <c r="H67" s="89" t="s">
        <v>17</v>
      </c>
      <c r="I67" s="74">
        <f t="shared" si="3"/>
        <v>5</v>
      </c>
      <c r="J67" s="74" t="e">
        <f>+IF(#REF!="Issued",1,IF(#REF!="Not Issued",2,"Nil"))</f>
        <v>#REF!</v>
      </c>
      <c r="K67" s="74" t="s">
        <v>10284</v>
      </c>
      <c r="L67" s="90"/>
      <c r="M67" s="112"/>
    </row>
    <row r="68" spans="1:13" ht="15.75" customHeight="1" x14ac:dyDescent="0.2">
      <c r="A68" s="84">
        <v>37</v>
      </c>
      <c r="B68" s="85" t="s">
        <v>10248</v>
      </c>
      <c r="C68" s="86">
        <v>82521</v>
      </c>
      <c r="D68" s="87" t="s">
        <v>10249</v>
      </c>
      <c r="E68" s="85" t="s">
        <v>10250</v>
      </c>
      <c r="F68" s="111" t="s">
        <v>9358</v>
      </c>
      <c r="G68" s="88">
        <f t="shared" si="4"/>
        <v>2</v>
      </c>
      <c r="H68" s="89" t="s">
        <v>17</v>
      </c>
      <c r="I68" s="74">
        <f t="shared" si="3"/>
        <v>5</v>
      </c>
      <c r="J68" s="74" t="e">
        <f>+IF(#REF!="Issued",1,IF(#REF!="Not Issued",2,"Nil"))</f>
        <v>#REF!</v>
      </c>
      <c r="K68" s="74" t="s">
        <v>10288</v>
      </c>
      <c r="L68" s="90"/>
      <c r="M68" s="112"/>
    </row>
    <row r="69" spans="1:13" ht="15.75" customHeight="1" x14ac:dyDescent="0.2">
      <c r="A69" s="84">
        <v>38</v>
      </c>
      <c r="B69" s="85" t="s">
        <v>10252</v>
      </c>
      <c r="C69" s="86">
        <v>69604</v>
      </c>
      <c r="D69" s="87" t="s">
        <v>10253</v>
      </c>
      <c r="E69" s="85" t="s">
        <v>10254</v>
      </c>
      <c r="F69" s="111" t="s">
        <v>9347</v>
      </c>
      <c r="G69" s="88">
        <f t="shared" si="4"/>
        <v>1</v>
      </c>
      <c r="H69" s="89" t="s">
        <v>17</v>
      </c>
      <c r="I69" s="74">
        <f t="shared" si="3"/>
        <v>5</v>
      </c>
      <c r="J69" s="74" t="e">
        <f>+IF(#REF!="Issued",1,IF(#REF!="Not Issued",2,"Nil"))</f>
        <v>#REF!</v>
      </c>
      <c r="K69" s="74" t="s">
        <v>10291</v>
      </c>
      <c r="L69" s="90"/>
      <c r="M69" s="112"/>
    </row>
    <row r="70" spans="1:13" ht="15.75" customHeight="1" x14ac:dyDescent="0.2">
      <c r="A70" s="84">
        <v>39</v>
      </c>
      <c r="B70" s="85" t="s">
        <v>10256</v>
      </c>
      <c r="C70" s="86">
        <v>82522</v>
      </c>
      <c r="D70" s="87" t="s">
        <v>10257</v>
      </c>
      <c r="E70" s="85" t="s">
        <v>10258</v>
      </c>
      <c r="F70" s="111" t="s">
        <v>9347</v>
      </c>
      <c r="G70" s="88">
        <f t="shared" si="4"/>
        <v>1</v>
      </c>
      <c r="H70" s="89" t="s">
        <v>17</v>
      </c>
      <c r="I70" s="74">
        <f t="shared" si="3"/>
        <v>5</v>
      </c>
      <c r="J70" s="74" t="e">
        <f>+IF(#REF!="Issued",1,IF(#REF!="Not Issued",2,"Nil"))</f>
        <v>#REF!</v>
      </c>
      <c r="K70" s="74" t="s">
        <v>10295</v>
      </c>
      <c r="L70" s="90"/>
      <c r="M70" s="112"/>
    </row>
    <row r="71" spans="1:13" ht="15.75" customHeight="1" x14ac:dyDescent="0.2">
      <c r="A71" s="84">
        <v>40</v>
      </c>
      <c r="B71" s="85" t="s">
        <v>10260</v>
      </c>
      <c r="C71" s="86">
        <v>82523</v>
      </c>
      <c r="D71" s="87" t="s">
        <v>10261</v>
      </c>
      <c r="E71" s="85" t="s">
        <v>10262</v>
      </c>
      <c r="F71" s="111" t="s">
        <v>9358</v>
      </c>
      <c r="G71" s="88">
        <f t="shared" si="4"/>
        <v>2</v>
      </c>
      <c r="H71" s="89" t="s">
        <v>17</v>
      </c>
      <c r="I71" s="74">
        <f t="shared" si="3"/>
        <v>5</v>
      </c>
      <c r="J71" s="74" t="e">
        <f>+IF(#REF!="Issued",1,IF(#REF!="Not Issued",2,"Nil"))</f>
        <v>#REF!</v>
      </c>
      <c r="K71" s="74" t="s">
        <v>10299</v>
      </c>
      <c r="L71" s="90"/>
      <c r="M71" s="112"/>
    </row>
    <row r="72" spans="1:13" ht="15.75" customHeight="1" x14ac:dyDescent="0.2">
      <c r="A72" s="84">
        <v>41</v>
      </c>
      <c r="B72" s="85" t="s">
        <v>10268</v>
      </c>
      <c r="C72" s="86">
        <v>83324</v>
      </c>
      <c r="D72" s="87" t="s">
        <v>10269</v>
      </c>
      <c r="E72" s="85" t="s">
        <v>10270</v>
      </c>
      <c r="F72" s="111" t="s">
        <v>9358</v>
      </c>
      <c r="G72" s="88">
        <f t="shared" si="4"/>
        <v>2</v>
      </c>
      <c r="H72" s="89" t="s">
        <v>17</v>
      </c>
      <c r="I72" s="74">
        <f t="shared" si="3"/>
        <v>5</v>
      </c>
      <c r="J72" s="74" t="e">
        <f>+IF(#REF!="Issued",1,IF(#REF!="Not Issued",2,"Nil"))</f>
        <v>#REF!</v>
      </c>
      <c r="K72" s="74" t="s">
        <v>10303</v>
      </c>
      <c r="L72" s="90"/>
      <c r="M72" s="112"/>
    </row>
    <row r="73" spans="1:13" ht="15.75" customHeight="1" x14ac:dyDescent="0.2">
      <c r="A73" s="84">
        <v>42</v>
      </c>
      <c r="B73" s="85" t="s">
        <v>10272</v>
      </c>
      <c r="C73" s="86">
        <v>82525</v>
      </c>
      <c r="D73" s="87" t="s">
        <v>10273</v>
      </c>
      <c r="E73" s="85" t="s">
        <v>1312</v>
      </c>
      <c r="F73" s="111" t="s">
        <v>9358</v>
      </c>
      <c r="G73" s="88">
        <f t="shared" si="4"/>
        <v>2</v>
      </c>
      <c r="H73" s="89" t="s">
        <v>17</v>
      </c>
      <c r="I73" s="74">
        <f t="shared" si="3"/>
        <v>5</v>
      </c>
      <c r="J73" s="74" t="e">
        <f>+IF(#REF!="Issued",1,IF(#REF!="Not Issued",2,"Nil"))</f>
        <v>#REF!</v>
      </c>
      <c r="K73" s="74" t="s">
        <v>10307</v>
      </c>
      <c r="L73" s="90"/>
      <c r="M73" s="112"/>
    </row>
    <row r="74" spans="1:13" ht="15.75" customHeight="1" x14ac:dyDescent="0.2">
      <c r="A74" s="84">
        <v>43</v>
      </c>
      <c r="B74" s="85" t="s">
        <v>10278</v>
      </c>
      <c r="C74" s="86">
        <v>83325</v>
      </c>
      <c r="D74" s="87" t="s">
        <v>10279</v>
      </c>
      <c r="E74" s="85" t="s">
        <v>10280</v>
      </c>
      <c r="F74" s="111" t="s">
        <v>9347</v>
      </c>
      <c r="G74" s="88">
        <f t="shared" si="4"/>
        <v>1</v>
      </c>
      <c r="H74" s="89" t="s">
        <v>17</v>
      </c>
      <c r="I74" s="74">
        <f t="shared" si="3"/>
        <v>5</v>
      </c>
      <c r="J74" s="74" t="e">
        <f>+IF(#REF!="Issued",1,IF(#REF!="Not Issued",2,"Nil"))</f>
        <v>#REF!</v>
      </c>
      <c r="K74" s="74" t="s">
        <v>10311</v>
      </c>
      <c r="L74" s="90"/>
      <c r="M74" s="112"/>
    </row>
    <row r="75" spans="1:13" ht="15.75" customHeight="1" x14ac:dyDescent="0.2">
      <c r="A75" s="84">
        <v>44</v>
      </c>
      <c r="B75" s="85" t="s">
        <v>10282</v>
      </c>
      <c r="C75" s="86">
        <v>83326</v>
      </c>
      <c r="D75" s="87" t="s">
        <v>1060</v>
      </c>
      <c r="E75" s="85" t="s">
        <v>10283</v>
      </c>
      <c r="F75" s="111" t="s">
        <v>9358</v>
      </c>
      <c r="G75" s="88">
        <f t="shared" si="4"/>
        <v>2</v>
      </c>
      <c r="H75" s="89" t="s">
        <v>17</v>
      </c>
      <c r="I75" s="74">
        <f t="shared" si="3"/>
        <v>5</v>
      </c>
      <c r="J75" s="74" t="e">
        <f>+IF(#REF!="Issued",1,IF(#REF!="Not Issued",2,"Nil"))</f>
        <v>#REF!</v>
      </c>
      <c r="K75" s="74" t="s">
        <v>10315</v>
      </c>
      <c r="L75" s="90"/>
      <c r="M75" s="112"/>
    </row>
    <row r="76" spans="1:13" ht="15.75" customHeight="1" x14ac:dyDescent="0.2">
      <c r="A76" s="84">
        <v>45</v>
      </c>
      <c r="B76" s="85" t="s">
        <v>10285</v>
      </c>
      <c r="C76" s="86">
        <v>83327</v>
      </c>
      <c r="D76" s="87" t="s">
        <v>10286</v>
      </c>
      <c r="E76" s="85" t="s">
        <v>10287</v>
      </c>
      <c r="F76" s="111" t="s">
        <v>9358</v>
      </c>
      <c r="G76" s="88">
        <f t="shared" si="4"/>
        <v>2</v>
      </c>
      <c r="H76" s="89" t="s">
        <v>17</v>
      </c>
      <c r="I76" s="74">
        <f t="shared" si="3"/>
        <v>5</v>
      </c>
      <c r="J76" s="74" t="e">
        <f>+IF(#REF!="Issued",1,IF(#REF!="Not Issued",2,"Nil"))</f>
        <v>#REF!</v>
      </c>
      <c r="K76" s="74" t="s">
        <v>10319</v>
      </c>
      <c r="L76" s="90"/>
      <c r="M76" s="112"/>
    </row>
    <row r="77" spans="1:13" ht="15.75" customHeight="1" x14ac:dyDescent="0.2">
      <c r="A77" s="84">
        <v>46</v>
      </c>
      <c r="B77" s="85" t="s">
        <v>10289</v>
      </c>
      <c r="C77" s="86">
        <v>83328</v>
      </c>
      <c r="D77" s="87" t="s">
        <v>10002</v>
      </c>
      <c r="E77" s="85" t="s">
        <v>10290</v>
      </c>
      <c r="F77" s="111" t="s">
        <v>9347</v>
      </c>
      <c r="G77" s="88">
        <f t="shared" si="4"/>
        <v>1</v>
      </c>
      <c r="H77" s="89" t="s">
        <v>17</v>
      </c>
      <c r="I77" s="74">
        <f t="shared" si="3"/>
        <v>5</v>
      </c>
      <c r="J77" s="74" t="e">
        <f>+IF(#REF!="Issued",1,IF(#REF!="Not Issued",2,"Nil"))</f>
        <v>#REF!</v>
      </c>
      <c r="K77" s="74" t="s">
        <v>10323</v>
      </c>
      <c r="L77" s="90"/>
      <c r="M77" s="112"/>
    </row>
    <row r="78" spans="1:13" ht="15.75" customHeight="1" x14ac:dyDescent="0.2">
      <c r="A78" s="84">
        <v>47</v>
      </c>
      <c r="B78" s="85" t="s">
        <v>10296</v>
      </c>
      <c r="C78" s="86">
        <v>83329</v>
      </c>
      <c r="D78" s="87" t="s">
        <v>10297</v>
      </c>
      <c r="E78" s="85" t="s">
        <v>10298</v>
      </c>
      <c r="F78" s="111" t="s">
        <v>9358</v>
      </c>
      <c r="G78" s="88">
        <f t="shared" si="4"/>
        <v>2</v>
      </c>
      <c r="H78" s="89" t="s">
        <v>9331</v>
      </c>
      <c r="I78" s="74">
        <f t="shared" si="3"/>
        <v>1</v>
      </c>
      <c r="J78" s="74" t="e">
        <f>+IF(#REF!="Issued",1,IF(#REF!="Not Issued",2,"Nil"))</f>
        <v>#REF!</v>
      </c>
      <c r="K78" s="74" t="s">
        <v>10326</v>
      </c>
      <c r="L78" s="90"/>
      <c r="M78" s="112"/>
    </row>
    <row r="79" spans="1:13" ht="15.75" customHeight="1" x14ac:dyDescent="0.2">
      <c r="A79" s="84">
        <v>48</v>
      </c>
      <c r="B79" s="85" t="s">
        <v>10300</v>
      </c>
      <c r="C79" s="86">
        <v>83330</v>
      </c>
      <c r="D79" s="87" t="s">
        <v>10301</v>
      </c>
      <c r="E79" s="85" t="s">
        <v>10302</v>
      </c>
      <c r="F79" s="111" t="s">
        <v>9358</v>
      </c>
      <c r="G79" s="88">
        <f t="shared" si="4"/>
        <v>2</v>
      </c>
      <c r="H79" s="89" t="s">
        <v>17</v>
      </c>
      <c r="I79" s="74">
        <f t="shared" si="3"/>
        <v>5</v>
      </c>
      <c r="J79" s="74" t="e">
        <f>+IF(#REF!="Issued",1,IF(#REF!="Not Issued",2,"Nil"))</f>
        <v>#REF!</v>
      </c>
      <c r="K79" s="74" t="s">
        <v>10330</v>
      </c>
      <c r="L79" s="90"/>
      <c r="M79" s="112"/>
    </row>
    <row r="80" spans="1:13" ht="15.75" customHeight="1" x14ac:dyDescent="0.2">
      <c r="A80" s="84">
        <v>49</v>
      </c>
      <c r="B80" s="85" t="s">
        <v>10308</v>
      </c>
      <c r="C80" s="86">
        <v>83331</v>
      </c>
      <c r="D80" s="87" t="s">
        <v>10309</v>
      </c>
      <c r="E80" s="85" t="s">
        <v>10310</v>
      </c>
      <c r="F80" s="111" t="s">
        <v>9358</v>
      </c>
      <c r="G80" s="88">
        <f t="shared" si="4"/>
        <v>2</v>
      </c>
      <c r="H80" s="89" t="s">
        <v>17</v>
      </c>
      <c r="I80" s="74">
        <f t="shared" si="3"/>
        <v>5</v>
      </c>
      <c r="J80" s="74" t="e">
        <f>+IF(#REF!="Issued",1,IF(#REF!="Not Issued",2,"Nil"))</f>
        <v>#REF!</v>
      </c>
      <c r="K80" s="74" t="s">
        <v>10333</v>
      </c>
      <c r="L80" s="90"/>
      <c r="M80" s="112"/>
    </row>
    <row r="81" spans="1:13" ht="15.75" customHeight="1" x14ac:dyDescent="0.2">
      <c r="A81" s="84">
        <v>50</v>
      </c>
      <c r="B81" s="85" t="s">
        <v>10312</v>
      </c>
      <c r="C81" s="86">
        <v>83332</v>
      </c>
      <c r="D81" s="87" t="s">
        <v>10313</v>
      </c>
      <c r="E81" s="85" t="s">
        <v>10314</v>
      </c>
      <c r="F81" s="111" t="s">
        <v>9358</v>
      </c>
      <c r="G81" s="88">
        <f t="shared" si="4"/>
        <v>2</v>
      </c>
      <c r="H81" s="89" t="s">
        <v>17</v>
      </c>
      <c r="I81" s="74">
        <f t="shared" si="3"/>
        <v>5</v>
      </c>
      <c r="J81" s="74" t="e">
        <f>+IF(#REF!="Issued",1,IF(#REF!="Not Issued",2,"Nil"))</f>
        <v>#REF!</v>
      </c>
      <c r="K81" s="74" t="s">
        <v>10336</v>
      </c>
      <c r="L81" s="90"/>
      <c r="M81" s="112"/>
    </row>
    <row r="82" spans="1:13" ht="15.75" customHeight="1" x14ac:dyDescent="0.2">
      <c r="A82" s="84">
        <v>51</v>
      </c>
      <c r="B82" s="85" t="s">
        <v>10316</v>
      </c>
      <c r="C82" s="86">
        <v>82529</v>
      </c>
      <c r="D82" s="87" t="s">
        <v>10317</v>
      </c>
      <c r="E82" s="85" t="s">
        <v>10318</v>
      </c>
      <c r="F82" s="111" t="s">
        <v>9358</v>
      </c>
      <c r="G82" s="88">
        <f t="shared" si="4"/>
        <v>2</v>
      </c>
      <c r="H82" s="89" t="s">
        <v>17</v>
      </c>
      <c r="I82" s="74">
        <f t="shared" si="3"/>
        <v>5</v>
      </c>
      <c r="J82" s="74" t="e">
        <f>+IF(#REF!="Issued",1,IF(#REF!="Not Issued",2,"Nil"))</f>
        <v>#REF!</v>
      </c>
      <c r="K82" s="74" t="s">
        <v>10340</v>
      </c>
      <c r="L82" s="90"/>
      <c r="M82" s="112"/>
    </row>
    <row r="83" spans="1:13" ht="15.75" customHeight="1" x14ac:dyDescent="0.2">
      <c r="A83" s="84">
        <v>52</v>
      </c>
      <c r="B83" s="85" t="s">
        <v>10320</v>
      </c>
      <c r="C83" s="86">
        <v>82530</v>
      </c>
      <c r="D83" s="87" t="s">
        <v>10321</v>
      </c>
      <c r="E83" s="85" t="s">
        <v>10322</v>
      </c>
      <c r="F83" s="111" t="s">
        <v>9347</v>
      </c>
      <c r="G83" s="88">
        <f t="shared" si="4"/>
        <v>1</v>
      </c>
      <c r="H83" s="89" t="s">
        <v>17</v>
      </c>
      <c r="I83" s="74">
        <f t="shared" si="3"/>
        <v>5</v>
      </c>
      <c r="J83" s="74" t="e">
        <f>+IF(#REF!="Issued",1,IF(#REF!="Not Issued",2,"Nil"))</f>
        <v>#REF!</v>
      </c>
      <c r="K83" s="74" t="s">
        <v>10344</v>
      </c>
      <c r="L83" s="90"/>
      <c r="M83" s="112"/>
    </row>
    <row r="84" spans="1:13" ht="15.75" customHeight="1" x14ac:dyDescent="0.2">
      <c r="A84" s="84">
        <v>53</v>
      </c>
      <c r="B84" s="85" t="s">
        <v>10324</v>
      </c>
      <c r="C84" s="86">
        <v>82531</v>
      </c>
      <c r="D84" s="87" t="s">
        <v>10325</v>
      </c>
      <c r="E84" s="85" t="s">
        <v>1217</v>
      </c>
      <c r="F84" s="111" t="s">
        <v>9347</v>
      </c>
      <c r="G84" s="88">
        <f t="shared" si="4"/>
        <v>1</v>
      </c>
      <c r="H84" s="89" t="s">
        <v>17</v>
      </c>
      <c r="I84" s="74">
        <f t="shared" si="3"/>
        <v>5</v>
      </c>
      <c r="J84" s="74" t="e">
        <f>+IF(#REF!="Issued",1,IF(#REF!="Not Issued",2,"Nil"))</f>
        <v>#REF!</v>
      </c>
      <c r="K84" s="74" t="s">
        <v>10348</v>
      </c>
      <c r="L84" s="90"/>
      <c r="M84" s="112"/>
    </row>
    <row r="85" spans="1:13" ht="15.75" customHeight="1" x14ac:dyDescent="0.2">
      <c r="A85" s="84">
        <v>54</v>
      </c>
      <c r="B85" s="85" t="s">
        <v>10327</v>
      </c>
      <c r="C85" s="86">
        <v>83333</v>
      </c>
      <c r="D85" s="87" t="s">
        <v>10328</v>
      </c>
      <c r="E85" s="85" t="s">
        <v>10329</v>
      </c>
      <c r="F85" s="111" t="s">
        <v>9358</v>
      </c>
      <c r="G85" s="88">
        <f t="shared" si="4"/>
        <v>2</v>
      </c>
      <c r="H85" s="89" t="s">
        <v>17</v>
      </c>
      <c r="I85" s="74">
        <f t="shared" si="3"/>
        <v>5</v>
      </c>
      <c r="J85" s="74" t="e">
        <f>+IF(#REF!="Issued",1,IF(#REF!="Not Issued",2,"Nil"))</f>
        <v>#REF!</v>
      </c>
      <c r="K85" s="74" t="s">
        <v>10352</v>
      </c>
      <c r="L85" s="90"/>
      <c r="M85" s="112"/>
    </row>
    <row r="86" spans="1:13" ht="15.75" customHeight="1" x14ac:dyDescent="0.2">
      <c r="A86" s="84">
        <v>55</v>
      </c>
      <c r="B86" s="85" t="s">
        <v>10331</v>
      </c>
      <c r="C86" s="86">
        <v>82532</v>
      </c>
      <c r="D86" s="87" t="s">
        <v>10332</v>
      </c>
      <c r="E86" s="85" t="s">
        <v>5494</v>
      </c>
      <c r="F86" s="111" t="s">
        <v>9358</v>
      </c>
      <c r="G86" s="88">
        <f t="shared" si="4"/>
        <v>2</v>
      </c>
      <c r="H86" s="89" t="s">
        <v>17</v>
      </c>
      <c r="I86" s="74">
        <f t="shared" si="3"/>
        <v>5</v>
      </c>
      <c r="J86" s="74" t="e">
        <f>+IF(#REF!="Issued",1,IF(#REF!="Not Issued",2,"Nil"))</f>
        <v>#REF!</v>
      </c>
      <c r="K86" s="74" t="s">
        <v>10356</v>
      </c>
      <c r="L86" s="90"/>
      <c r="M86" s="112"/>
    </row>
    <row r="87" spans="1:13" ht="15.75" customHeight="1" x14ac:dyDescent="0.2">
      <c r="A87" s="84">
        <v>56</v>
      </c>
      <c r="B87" s="85" t="s">
        <v>10334</v>
      </c>
      <c r="C87" s="86">
        <v>82533</v>
      </c>
      <c r="D87" s="87" t="s">
        <v>10335</v>
      </c>
      <c r="E87" s="85" t="s">
        <v>9783</v>
      </c>
      <c r="F87" s="111" t="s">
        <v>9347</v>
      </c>
      <c r="G87" s="88">
        <f t="shared" si="4"/>
        <v>1</v>
      </c>
      <c r="H87" s="89" t="s">
        <v>17</v>
      </c>
      <c r="I87" s="74">
        <f t="shared" si="3"/>
        <v>5</v>
      </c>
      <c r="J87" s="74" t="e">
        <f>+IF(#REF!="Issued",1,IF(#REF!="Not Issued",2,"Nil"))</f>
        <v>#REF!</v>
      </c>
      <c r="K87" s="74" t="s">
        <v>10360</v>
      </c>
      <c r="L87" s="90"/>
      <c r="M87" s="112"/>
    </row>
    <row r="88" spans="1:13" ht="15.75" customHeight="1" x14ac:dyDescent="0.2">
      <c r="A88" s="84">
        <v>57</v>
      </c>
      <c r="B88" s="85" t="s">
        <v>10337</v>
      </c>
      <c r="C88" s="86">
        <v>83400</v>
      </c>
      <c r="D88" s="87" t="s">
        <v>10338</v>
      </c>
      <c r="E88" s="85" t="s">
        <v>10339</v>
      </c>
      <c r="F88" s="111" t="s">
        <v>9358</v>
      </c>
      <c r="G88" s="88">
        <f t="shared" si="4"/>
        <v>2</v>
      </c>
      <c r="H88" s="89" t="s">
        <v>17</v>
      </c>
      <c r="I88" s="74">
        <f t="shared" si="3"/>
        <v>5</v>
      </c>
      <c r="J88" s="74" t="e">
        <f>+IF(#REF!="Issued",1,IF(#REF!="Not Issued",2,"Nil"))</f>
        <v>#REF!</v>
      </c>
      <c r="K88" s="74" t="s">
        <v>10364</v>
      </c>
      <c r="L88" s="90"/>
      <c r="M88" s="112"/>
    </row>
    <row r="89" spans="1:13" ht="15.75" customHeight="1" x14ac:dyDescent="0.2">
      <c r="A89" s="84">
        <v>58</v>
      </c>
      <c r="B89" s="85" t="s">
        <v>10349</v>
      </c>
      <c r="C89" s="86">
        <v>82535</v>
      </c>
      <c r="D89" s="87" t="s">
        <v>10350</v>
      </c>
      <c r="E89" s="85" t="s">
        <v>10351</v>
      </c>
      <c r="F89" s="111" t="s">
        <v>9347</v>
      </c>
      <c r="G89" s="88">
        <f t="shared" si="4"/>
        <v>1</v>
      </c>
      <c r="H89" s="89" t="s">
        <v>17</v>
      </c>
      <c r="I89" s="74">
        <f t="shared" si="3"/>
        <v>5</v>
      </c>
      <c r="J89" s="74" t="e">
        <f>+IF(#REF!="Issued",1,IF(#REF!="Not Issued",2,"Nil"))</f>
        <v>#REF!</v>
      </c>
      <c r="K89" s="74" t="s">
        <v>10367</v>
      </c>
      <c r="L89" s="90"/>
      <c r="M89" s="112"/>
    </row>
    <row r="90" spans="1:13" ht="15.75" customHeight="1" x14ac:dyDescent="0.2">
      <c r="A90" s="84">
        <v>59</v>
      </c>
      <c r="B90" s="85" t="s">
        <v>10353</v>
      </c>
      <c r="C90" s="86">
        <v>77595</v>
      </c>
      <c r="D90" s="87" t="s">
        <v>10354</v>
      </c>
      <c r="E90" s="85" t="s">
        <v>10355</v>
      </c>
      <c r="F90" s="111" t="s">
        <v>9358</v>
      </c>
      <c r="G90" s="88">
        <f t="shared" si="4"/>
        <v>2</v>
      </c>
      <c r="H90" s="89" t="s">
        <v>17</v>
      </c>
      <c r="I90" s="74">
        <f t="shared" si="3"/>
        <v>5</v>
      </c>
      <c r="J90" s="74" t="e">
        <f>+IF(#REF!="Issued",1,IF(#REF!="Not Issued",2,"Nil"))</f>
        <v>#REF!</v>
      </c>
      <c r="K90" s="74" t="s">
        <v>10371</v>
      </c>
      <c r="L90" s="90"/>
      <c r="M90" s="112"/>
    </row>
    <row r="91" spans="1:13" ht="15.75" customHeight="1" x14ac:dyDescent="0.2">
      <c r="A91" s="84">
        <v>60</v>
      </c>
      <c r="B91" s="85" t="s">
        <v>10357</v>
      </c>
      <c r="C91" s="86">
        <v>82536</v>
      </c>
      <c r="D91" s="87" t="s">
        <v>10358</v>
      </c>
      <c r="E91" s="85" t="s">
        <v>10359</v>
      </c>
      <c r="F91" s="111" t="s">
        <v>9358</v>
      </c>
      <c r="G91" s="88">
        <f t="shared" si="4"/>
        <v>2</v>
      </c>
      <c r="H91" s="89" t="s">
        <v>17</v>
      </c>
      <c r="I91" s="74">
        <f t="shared" si="3"/>
        <v>5</v>
      </c>
      <c r="J91" s="74" t="e">
        <f>+IF(#REF!="Issued",1,IF(#REF!="Not Issued",2,"Nil"))</f>
        <v>#REF!</v>
      </c>
      <c r="K91" s="74" t="s">
        <v>10375</v>
      </c>
      <c r="L91" s="90"/>
      <c r="M91" s="112"/>
    </row>
    <row r="92" spans="1:13" ht="15.75" customHeight="1" x14ac:dyDescent="0.2">
      <c r="A92" s="84">
        <v>61</v>
      </c>
      <c r="B92" s="85" t="s">
        <v>10365</v>
      </c>
      <c r="C92" s="86">
        <v>83335</v>
      </c>
      <c r="D92" s="87" t="s">
        <v>10023</v>
      </c>
      <c r="E92" s="85" t="s">
        <v>10366</v>
      </c>
      <c r="F92" s="111" t="s">
        <v>9358</v>
      </c>
      <c r="G92" s="88">
        <f t="shared" si="4"/>
        <v>2</v>
      </c>
      <c r="H92" s="89" t="s">
        <v>17</v>
      </c>
      <c r="I92" s="74">
        <f t="shared" si="3"/>
        <v>5</v>
      </c>
      <c r="J92" s="74" t="e">
        <f>+IF(#REF!="Issued",1,IF(#REF!="Not Issued",2,"Nil"))</f>
        <v>#REF!</v>
      </c>
      <c r="K92" s="74" t="s">
        <v>10379</v>
      </c>
      <c r="L92" s="90"/>
      <c r="M92" s="112"/>
    </row>
    <row r="93" spans="1:13" ht="15.75" customHeight="1" x14ac:dyDescent="0.2">
      <c r="A93" s="84">
        <v>62</v>
      </c>
      <c r="B93" s="85" t="s">
        <v>10368</v>
      </c>
      <c r="C93" s="86">
        <v>79062</v>
      </c>
      <c r="D93" s="87" t="s">
        <v>10369</v>
      </c>
      <c r="E93" s="85" t="s">
        <v>10370</v>
      </c>
      <c r="F93" s="111" t="s">
        <v>9347</v>
      </c>
      <c r="G93" s="88">
        <f t="shared" si="4"/>
        <v>1</v>
      </c>
      <c r="H93" s="89" t="s">
        <v>17</v>
      </c>
      <c r="I93" s="74">
        <f t="shared" si="3"/>
        <v>5</v>
      </c>
      <c r="J93" s="74" t="e">
        <f>+IF(#REF!="Issued",1,IF(#REF!="Not Issued",2,"Nil"))</f>
        <v>#REF!</v>
      </c>
      <c r="K93" s="74" t="s">
        <v>10383</v>
      </c>
      <c r="L93" s="90"/>
      <c r="M93" s="112"/>
    </row>
    <row r="94" spans="1:13" ht="15.75" customHeight="1" x14ac:dyDescent="0.2">
      <c r="A94" s="84">
        <v>63</v>
      </c>
      <c r="B94" s="85" t="s">
        <v>10372</v>
      </c>
      <c r="C94" s="86">
        <v>83336</v>
      </c>
      <c r="D94" s="87" t="s">
        <v>10373</v>
      </c>
      <c r="E94" s="85" t="s">
        <v>10374</v>
      </c>
      <c r="F94" s="111" t="s">
        <v>9358</v>
      </c>
      <c r="G94" s="88">
        <f t="shared" si="4"/>
        <v>2</v>
      </c>
      <c r="H94" s="89" t="s">
        <v>17</v>
      </c>
      <c r="I94" s="74">
        <f t="shared" si="3"/>
        <v>5</v>
      </c>
      <c r="J94" s="74" t="e">
        <f>+IF(#REF!="Issued",1,IF(#REF!="Not Issued",2,"Nil"))</f>
        <v>#REF!</v>
      </c>
      <c r="K94" s="74" t="s">
        <v>10387</v>
      </c>
      <c r="L94" s="90"/>
      <c r="M94" s="112"/>
    </row>
    <row r="95" spans="1:13" ht="15.75" customHeight="1" x14ac:dyDescent="0.2">
      <c r="A95" s="84">
        <v>64</v>
      </c>
      <c r="B95" s="85" t="s">
        <v>10376</v>
      </c>
      <c r="C95" s="86">
        <v>77596</v>
      </c>
      <c r="D95" s="87" t="s">
        <v>10377</v>
      </c>
      <c r="E95" s="85" t="s">
        <v>10378</v>
      </c>
      <c r="F95" s="111" t="s">
        <v>9358</v>
      </c>
      <c r="G95" s="88">
        <f t="shared" si="4"/>
        <v>2</v>
      </c>
      <c r="H95" s="89" t="s">
        <v>17</v>
      </c>
      <c r="I95" s="74">
        <f t="shared" si="3"/>
        <v>5</v>
      </c>
      <c r="J95" s="74" t="e">
        <f>+IF(#REF!="Issued",1,IF(#REF!="Not Issued",2,"Nil"))</f>
        <v>#REF!</v>
      </c>
      <c r="K95" s="74" t="s">
        <v>10390</v>
      </c>
      <c r="L95" s="90"/>
      <c r="M95" s="112"/>
    </row>
    <row r="96" spans="1:13" ht="15.75" customHeight="1" x14ac:dyDescent="0.2">
      <c r="A96" s="84">
        <v>65</v>
      </c>
      <c r="B96" s="85" t="s">
        <v>10391</v>
      </c>
      <c r="C96" s="86">
        <v>81797</v>
      </c>
      <c r="D96" s="87" t="s">
        <v>10392</v>
      </c>
      <c r="E96" s="85" t="s">
        <v>10393</v>
      </c>
      <c r="F96" s="111" t="s">
        <v>9358</v>
      </c>
      <c r="G96" s="88">
        <f t="shared" ref="G96" si="5">+IF(F96="M",1,IF(F96="f",2,IF(F96="Civ",3,"Error")))</f>
        <v>2</v>
      </c>
      <c r="H96" s="89" t="s">
        <v>17</v>
      </c>
      <c r="I96" s="74">
        <f t="shared" ref="I96" si="6">+IF(H96="Incomplete",5,IF(H96="Complete",1,IF(H96="Incomplete",2,IF(H96="Left",3,IF(H96="Dropped",4,"Error")))))</f>
        <v>5</v>
      </c>
      <c r="J96" s="74" t="e">
        <f>+IF(#REF!="Issued",1,IF(#REF!="Not Issued",2,"Nil"))</f>
        <v>#REF!</v>
      </c>
      <c r="K96" s="74" t="s">
        <v>10394</v>
      </c>
      <c r="L96" s="90"/>
      <c r="M96" s="112"/>
    </row>
    <row r="97" spans="1:12" ht="11.25" customHeight="1" x14ac:dyDescent="0.2">
      <c r="A97" s="160"/>
      <c r="B97" s="167"/>
      <c r="C97" s="168"/>
      <c r="D97" s="169"/>
      <c r="E97" s="169"/>
      <c r="F97" s="170"/>
      <c r="G97" s="113"/>
      <c r="H97" s="171"/>
      <c r="I97" s="113"/>
      <c r="J97" s="78"/>
      <c r="K97" s="78"/>
      <c r="L97" s="161"/>
    </row>
    <row r="98" spans="1:12" ht="32.25" thickBot="1" x14ac:dyDescent="0.65">
      <c r="A98" s="289" t="s">
        <v>71</v>
      </c>
      <c r="B98" s="289"/>
      <c r="C98" s="289"/>
      <c r="D98" s="289"/>
      <c r="E98" s="289"/>
      <c r="F98" s="289"/>
      <c r="G98" s="289"/>
      <c r="H98" s="289"/>
      <c r="I98" s="289"/>
      <c r="J98" s="289"/>
      <c r="K98" s="289"/>
      <c r="L98" s="289"/>
    </row>
    <row r="99" spans="1:12" ht="32.25" thickBot="1" x14ac:dyDescent="0.25">
      <c r="A99" s="100" t="s">
        <v>9333</v>
      </c>
      <c r="B99" s="101" t="s">
        <v>9334</v>
      </c>
      <c r="C99" s="102" t="s">
        <v>9452</v>
      </c>
      <c r="D99" s="103" t="s">
        <v>9336</v>
      </c>
      <c r="E99" s="104" t="s">
        <v>9337</v>
      </c>
      <c r="F99" s="105" t="s">
        <v>9338</v>
      </c>
      <c r="G99" s="105"/>
      <c r="H99" s="106" t="s">
        <v>9339</v>
      </c>
      <c r="I99" s="106"/>
      <c r="J99" s="107" t="s">
        <v>9340</v>
      </c>
      <c r="K99" s="108"/>
      <c r="L99" s="109" t="s">
        <v>9341</v>
      </c>
    </row>
    <row r="100" spans="1:12" ht="15" customHeight="1" x14ac:dyDescent="0.2">
      <c r="A100" s="84">
        <v>1</v>
      </c>
      <c r="B100" s="85" t="s">
        <v>10455</v>
      </c>
      <c r="C100" s="86">
        <v>81757</v>
      </c>
      <c r="D100" s="87" t="s">
        <v>10456</v>
      </c>
      <c r="E100" s="85" t="s">
        <v>10457</v>
      </c>
      <c r="F100" s="111" t="s">
        <v>9358</v>
      </c>
      <c r="G100" s="88">
        <f t="shared" ref="G100:G145" si="7">+IF(F100="M",1,IF(F100="f",2,IF(F100="Civ",3,"Error")))</f>
        <v>2</v>
      </c>
      <c r="H100" s="89" t="s">
        <v>9331</v>
      </c>
      <c r="I100" s="74">
        <f t="shared" ref="I100:I145" si="8">+IF(H100="Incomplete",5,IF(H100="Complete",1,IF(H100="Incomplete",2,IF(H100="Left",3,IF(H100="Dropped",4,"Error")))))</f>
        <v>1</v>
      </c>
      <c r="J100" s="74" t="e">
        <f>+IF(#REF!="Issued",1,IF(#REF!="Not Issued",2,"Nil"))</f>
        <v>#REF!</v>
      </c>
      <c r="K100" s="74" t="s">
        <v>9471</v>
      </c>
      <c r="L100" s="90"/>
    </row>
    <row r="101" spans="1:12" ht="15" customHeight="1" x14ac:dyDescent="0.2">
      <c r="A101" s="84">
        <v>2</v>
      </c>
      <c r="B101" s="85" t="s">
        <v>10458</v>
      </c>
      <c r="C101" s="86">
        <v>82427</v>
      </c>
      <c r="D101" s="87" t="s">
        <v>10459</v>
      </c>
      <c r="E101" s="85" t="s">
        <v>10414</v>
      </c>
      <c r="F101" s="111" t="s">
        <v>9358</v>
      </c>
      <c r="G101" s="88">
        <f t="shared" si="7"/>
        <v>2</v>
      </c>
      <c r="H101" s="89" t="s">
        <v>9331</v>
      </c>
      <c r="I101" s="74">
        <f t="shared" si="8"/>
        <v>1</v>
      </c>
      <c r="J101" s="74" t="e">
        <f>+IF(#REF!="Issued",1,IF(#REF!="Not Issued",2,"Nil"))</f>
        <v>#REF!</v>
      </c>
      <c r="K101" s="74" t="s">
        <v>9457</v>
      </c>
      <c r="L101" s="90"/>
    </row>
    <row r="102" spans="1:12" ht="15" customHeight="1" x14ac:dyDescent="0.2">
      <c r="A102" s="84">
        <v>3</v>
      </c>
      <c r="B102" s="85" t="s">
        <v>10460</v>
      </c>
      <c r="C102" s="86">
        <v>82428</v>
      </c>
      <c r="D102" s="87" t="s">
        <v>10461</v>
      </c>
      <c r="E102" s="85" t="s">
        <v>10462</v>
      </c>
      <c r="F102" s="111" t="s">
        <v>9358</v>
      </c>
      <c r="G102" s="88">
        <f t="shared" si="7"/>
        <v>2</v>
      </c>
      <c r="H102" s="89" t="s">
        <v>9331</v>
      </c>
      <c r="I102" s="74">
        <f t="shared" si="8"/>
        <v>1</v>
      </c>
      <c r="J102" s="74" t="e">
        <f>+IF(#REF!="Issued",1,IF(#REF!="Not Issued",2,"Nil"))</f>
        <v>#REF!</v>
      </c>
      <c r="K102" s="74" t="s">
        <v>9458</v>
      </c>
      <c r="L102" s="90"/>
    </row>
    <row r="103" spans="1:12" ht="15" customHeight="1" x14ac:dyDescent="0.2">
      <c r="A103" s="84">
        <v>4</v>
      </c>
      <c r="B103" s="85" t="s">
        <v>10463</v>
      </c>
      <c r="C103" s="86">
        <v>81758</v>
      </c>
      <c r="D103" s="87" t="s">
        <v>10464</v>
      </c>
      <c r="E103" s="85" t="s">
        <v>10465</v>
      </c>
      <c r="F103" s="111" t="s">
        <v>9358</v>
      </c>
      <c r="G103" s="88">
        <f t="shared" si="7"/>
        <v>2</v>
      </c>
      <c r="H103" s="89" t="s">
        <v>9331</v>
      </c>
      <c r="I103" s="74">
        <f t="shared" si="8"/>
        <v>1</v>
      </c>
      <c r="J103" s="74" t="e">
        <f>+IF(#REF!="Issued",1,IF(#REF!="Not Issued",2,"Nil"))</f>
        <v>#REF!</v>
      </c>
      <c r="K103" s="74" t="s">
        <v>9459</v>
      </c>
      <c r="L103" s="90"/>
    </row>
    <row r="104" spans="1:12" ht="15" customHeight="1" x14ac:dyDescent="0.2">
      <c r="A104" s="84">
        <v>5</v>
      </c>
      <c r="B104" s="85" t="s">
        <v>10468</v>
      </c>
      <c r="C104" s="86">
        <v>81760</v>
      </c>
      <c r="D104" s="87" t="s">
        <v>10012</v>
      </c>
      <c r="E104" s="85" t="s">
        <v>10469</v>
      </c>
      <c r="F104" s="111" t="s">
        <v>9347</v>
      </c>
      <c r="G104" s="88">
        <f t="shared" si="7"/>
        <v>1</v>
      </c>
      <c r="H104" s="89" t="s">
        <v>9331</v>
      </c>
      <c r="I104" s="74">
        <f t="shared" si="8"/>
        <v>1</v>
      </c>
      <c r="J104" s="74" t="e">
        <f>+IF(#REF!="Issued",1,IF(#REF!="Not Issued",2,"Nil"))</f>
        <v>#REF!</v>
      </c>
      <c r="K104" s="74" t="s">
        <v>9460</v>
      </c>
      <c r="L104" s="90"/>
    </row>
    <row r="105" spans="1:12" ht="15" customHeight="1" x14ac:dyDescent="0.2">
      <c r="A105" s="84">
        <v>6</v>
      </c>
      <c r="B105" s="85" t="s">
        <v>10470</v>
      </c>
      <c r="C105" s="86">
        <v>83299</v>
      </c>
      <c r="D105" s="87" t="s">
        <v>10471</v>
      </c>
      <c r="E105" s="85" t="s">
        <v>10014</v>
      </c>
      <c r="F105" s="111" t="s">
        <v>9358</v>
      </c>
      <c r="G105" s="88">
        <f t="shared" si="7"/>
        <v>2</v>
      </c>
      <c r="H105" s="89" t="s">
        <v>9331</v>
      </c>
      <c r="I105" s="74">
        <f t="shared" si="8"/>
        <v>1</v>
      </c>
      <c r="J105" s="74" t="e">
        <f>+IF(#REF!="Issued",1,IF(#REF!="Not Issued",2,"Nil"))</f>
        <v>#REF!</v>
      </c>
      <c r="K105" s="74" t="s">
        <v>9461</v>
      </c>
      <c r="L105" s="90"/>
    </row>
    <row r="106" spans="1:12" ht="15" customHeight="1" x14ac:dyDescent="0.2">
      <c r="A106" s="84">
        <v>7</v>
      </c>
      <c r="B106" s="85" t="s">
        <v>10477</v>
      </c>
      <c r="C106" s="86">
        <v>82430</v>
      </c>
      <c r="D106" s="87" t="s">
        <v>10478</v>
      </c>
      <c r="E106" s="85" t="s">
        <v>10443</v>
      </c>
      <c r="F106" s="111" t="s">
        <v>9358</v>
      </c>
      <c r="G106" s="88">
        <f t="shared" si="7"/>
        <v>2</v>
      </c>
      <c r="H106" s="89" t="s">
        <v>9331</v>
      </c>
      <c r="I106" s="74">
        <f t="shared" si="8"/>
        <v>1</v>
      </c>
      <c r="J106" s="74" t="e">
        <f>+IF(#REF!="Issued",1,IF(#REF!="Not Issued",2,"Nil"))</f>
        <v>#REF!</v>
      </c>
      <c r="K106" s="74" t="s">
        <v>9462</v>
      </c>
      <c r="L106" s="90"/>
    </row>
    <row r="107" spans="1:12" ht="15" customHeight="1" x14ac:dyDescent="0.2">
      <c r="A107" s="84">
        <v>8</v>
      </c>
      <c r="B107" s="85" t="s">
        <v>10485</v>
      </c>
      <c r="C107" s="86">
        <v>82432</v>
      </c>
      <c r="D107" s="87" t="s">
        <v>10486</v>
      </c>
      <c r="E107" s="85" t="s">
        <v>10487</v>
      </c>
      <c r="F107" s="111" t="s">
        <v>9358</v>
      </c>
      <c r="G107" s="88">
        <f t="shared" si="7"/>
        <v>2</v>
      </c>
      <c r="H107" s="89" t="s">
        <v>9331</v>
      </c>
      <c r="I107" s="74">
        <f t="shared" si="8"/>
        <v>1</v>
      </c>
      <c r="J107" s="74" t="e">
        <f>+IF(#REF!="Issued",1,IF(#REF!="Not Issued",2,"Nil"))</f>
        <v>#REF!</v>
      </c>
      <c r="K107" s="74" t="s">
        <v>9472</v>
      </c>
      <c r="L107" s="90"/>
    </row>
    <row r="108" spans="1:12" ht="15" customHeight="1" x14ac:dyDescent="0.2">
      <c r="A108" s="84">
        <v>9</v>
      </c>
      <c r="B108" s="85" t="s">
        <v>10488</v>
      </c>
      <c r="C108" s="86">
        <v>82433</v>
      </c>
      <c r="D108" s="87" t="s">
        <v>10489</v>
      </c>
      <c r="E108" s="85" t="s">
        <v>5546</v>
      </c>
      <c r="F108" s="111" t="s">
        <v>9358</v>
      </c>
      <c r="G108" s="88">
        <f t="shared" si="7"/>
        <v>2</v>
      </c>
      <c r="H108" s="89" t="s">
        <v>9331</v>
      </c>
      <c r="I108" s="74">
        <f t="shared" si="8"/>
        <v>1</v>
      </c>
      <c r="J108" s="74" t="e">
        <f>+IF(#REF!="Issued",1,IF(#REF!="Not Issued",2,"Nil"))</f>
        <v>#REF!</v>
      </c>
      <c r="K108" s="74" t="s">
        <v>9463</v>
      </c>
      <c r="L108" s="90"/>
    </row>
    <row r="109" spans="1:12" ht="15" customHeight="1" x14ac:dyDescent="0.2">
      <c r="A109" s="84">
        <v>10</v>
      </c>
      <c r="B109" s="85" t="s">
        <v>10490</v>
      </c>
      <c r="C109" s="86">
        <v>82434</v>
      </c>
      <c r="D109" s="87" t="s">
        <v>10491</v>
      </c>
      <c r="E109" s="85" t="s">
        <v>10492</v>
      </c>
      <c r="F109" s="111" t="s">
        <v>9358</v>
      </c>
      <c r="G109" s="88">
        <f t="shared" si="7"/>
        <v>2</v>
      </c>
      <c r="H109" s="89" t="s">
        <v>9331</v>
      </c>
      <c r="I109" s="74">
        <f t="shared" si="8"/>
        <v>1</v>
      </c>
      <c r="J109" s="74" t="e">
        <f>+IF(#REF!="Issued",1,IF(#REF!="Not Issued",2,"Nil"))</f>
        <v>#REF!</v>
      </c>
      <c r="K109" s="74" t="s">
        <v>10472</v>
      </c>
      <c r="L109" s="90"/>
    </row>
    <row r="110" spans="1:12" ht="15" customHeight="1" x14ac:dyDescent="0.2">
      <c r="A110" s="84">
        <v>11</v>
      </c>
      <c r="B110" s="85" t="s">
        <v>10493</v>
      </c>
      <c r="C110" s="86">
        <v>82435</v>
      </c>
      <c r="D110" s="87" t="s">
        <v>10494</v>
      </c>
      <c r="E110" s="85" t="s">
        <v>10495</v>
      </c>
      <c r="F110" s="111" t="s">
        <v>9358</v>
      </c>
      <c r="G110" s="88">
        <f t="shared" si="7"/>
        <v>2</v>
      </c>
      <c r="H110" s="89" t="s">
        <v>9331</v>
      </c>
      <c r="I110" s="74">
        <f t="shared" si="8"/>
        <v>1</v>
      </c>
      <c r="J110" s="74" t="e">
        <f>+IF(#REF!="Issued",1,IF(#REF!="Not Issued",2,"Nil"))</f>
        <v>#REF!</v>
      </c>
      <c r="K110" s="74" t="s">
        <v>10396</v>
      </c>
      <c r="L110" s="90"/>
    </row>
    <row r="111" spans="1:12" ht="15" customHeight="1" x14ac:dyDescent="0.2">
      <c r="A111" s="84">
        <v>12</v>
      </c>
      <c r="B111" s="85" t="s">
        <v>10496</v>
      </c>
      <c r="C111" s="86">
        <v>82436</v>
      </c>
      <c r="D111" s="87" t="s">
        <v>10497</v>
      </c>
      <c r="E111" s="85" t="s">
        <v>9050</v>
      </c>
      <c r="F111" s="111" t="s">
        <v>9358</v>
      </c>
      <c r="G111" s="88">
        <f t="shared" si="7"/>
        <v>2</v>
      </c>
      <c r="H111" s="89" t="s">
        <v>9331</v>
      </c>
      <c r="I111" s="74">
        <f t="shared" si="8"/>
        <v>1</v>
      </c>
      <c r="J111" s="74" t="e">
        <f>+IF(#REF!="Issued",1,IF(#REF!="Not Issued",2,"Nil"))</f>
        <v>#REF!</v>
      </c>
      <c r="K111" s="74" t="s">
        <v>9464</v>
      </c>
      <c r="L111" s="90"/>
    </row>
    <row r="112" spans="1:12" ht="15" customHeight="1" x14ac:dyDescent="0.2">
      <c r="A112" s="84">
        <v>13</v>
      </c>
      <c r="B112" s="85" t="s">
        <v>10498</v>
      </c>
      <c r="C112" s="86">
        <v>82437</v>
      </c>
      <c r="D112" s="87" t="s">
        <v>10499</v>
      </c>
      <c r="E112" s="85" t="s">
        <v>9974</v>
      </c>
      <c r="F112" s="111" t="s">
        <v>9358</v>
      </c>
      <c r="G112" s="88">
        <f t="shared" si="7"/>
        <v>2</v>
      </c>
      <c r="H112" s="89" t="s">
        <v>9331</v>
      </c>
      <c r="I112" s="74">
        <f t="shared" si="8"/>
        <v>1</v>
      </c>
      <c r="J112" s="74" t="e">
        <f>+IF(#REF!="Issued",1,IF(#REF!="Not Issued",2,"Nil"))</f>
        <v>#REF!</v>
      </c>
      <c r="K112" s="74" t="s">
        <v>9573</v>
      </c>
      <c r="L112" s="90"/>
    </row>
    <row r="113" spans="1:12" ht="15" customHeight="1" x14ac:dyDescent="0.2">
      <c r="A113" s="84">
        <v>14</v>
      </c>
      <c r="B113" s="85" t="s">
        <v>10502</v>
      </c>
      <c r="C113" s="86">
        <v>82439</v>
      </c>
      <c r="D113" s="87" t="s">
        <v>10503</v>
      </c>
      <c r="E113" s="85" t="s">
        <v>1299</v>
      </c>
      <c r="F113" s="111" t="s">
        <v>9358</v>
      </c>
      <c r="G113" s="88">
        <f t="shared" si="7"/>
        <v>2</v>
      </c>
      <c r="H113" s="89" t="s">
        <v>9331</v>
      </c>
      <c r="I113" s="74">
        <f t="shared" si="8"/>
        <v>1</v>
      </c>
      <c r="J113" s="74" t="e">
        <f>+IF(#REF!="Issued",1,IF(#REF!="Not Issued",2,"Nil"))</f>
        <v>#REF!</v>
      </c>
      <c r="K113" s="74" t="s">
        <v>10398</v>
      </c>
      <c r="L113" s="90"/>
    </row>
    <row r="114" spans="1:12" ht="15" customHeight="1" x14ac:dyDescent="0.2">
      <c r="A114" s="84">
        <v>15</v>
      </c>
      <c r="B114" s="85" t="s">
        <v>10504</v>
      </c>
      <c r="C114" s="86">
        <v>82440</v>
      </c>
      <c r="D114" s="87" t="s">
        <v>10505</v>
      </c>
      <c r="E114" s="85" t="s">
        <v>9840</v>
      </c>
      <c r="F114" s="111" t="s">
        <v>9358</v>
      </c>
      <c r="G114" s="88">
        <f t="shared" si="7"/>
        <v>2</v>
      </c>
      <c r="H114" s="89" t="s">
        <v>9331</v>
      </c>
      <c r="I114" s="74">
        <f t="shared" si="8"/>
        <v>1</v>
      </c>
      <c r="J114" s="74" t="e">
        <f>+IF(#REF!="Issued",1,IF(#REF!="Not Issued",2,"Nil"))</f>
        <v>#REF!</v>
      </c>
      <c r="K114" s="74" t="s">
        <v>9473</v>
      </c>
      <c r="L114" s="90"/>
    </row>
    <row r="115" spans="1:12" ht="15" customHeight="1" x14ac:dyDescent="0.2">
      <c r="A115" s="84">
        <v>16</v>
      </c>
      <c r="B115" s="85" t="s">
        <v>10507</v>
      </c>
      <c r="C115" s="86">
        <v>82441</v>
      </c>
      <c r="D115" s="87" t="s">
        <v>10508</v>
      </c>
      <c r="E115" s="85" t="s">
        <v>10509</v>
      </c>
      <c r="F115" s="111" t="s">
        <v>9358</v>
      </c>
      <c r="G115" s="88">
        <f t="shared" si="7"/>
        <v>2</v>
      </c>
      <c r="H115" s="89" t="s">
        <v>9331</v>
      </c>
      <c r="I115" s="74">
        <f t="shared" si="8"/>
        <v>1</v>
      </c>
      <c r="J115" s="74" t="e">
        <f>+IF(#REF!="Issued",1,IF(#REF!="Not Issued",2,"Nil"))</f>
        <v>#REF!</v>
      </c>
      <c r="K115" s="74" t="s">
        <v>9465</v>
      </c>
      <c r="L115" s="90"/>
    </row>
    <row r="116" spans="1:12" ht="15" customHeight="1" x14ac:dyDescent="0.2">
      <c r="A116" s="84">
        <v>17</v>
      </c>
      <c r="B116" s="85" t="s">
        <v>10510</v>
      </c>
      <c r="C116" s="86">
        <v>82442</v>
      </c>
      <c r="D116" s="87" t="s">
        <v>10511</v>
      </c>
      <c r="E116" s="85" t="s">
        <v>10512</v>
      </c>
      <c r="F116" s="111" t="s">
        <v>9358</v>
      </c>
      <c r="G116" s="88">
        <f t="shared" si="7"/>
        <v>2</v>
      </c>
      <c r="H116" s="89" t="s">
        <v>9331</v>
      </c>
      <c r="I116" s="74">
        <f t="shared" si="8"/>
        <v>1</v>
      </c>
      <c r="J116" s="74" t="e">
        <f>+IF(#REF!="Issued",1,IF(#REF!="Not Issued",2,"Nil"))</f>
        <v>#REF!</v>
      </c>
      <c r="K116" s="74" t="s">
        <v>9474</v>
      </c>
      <c r="L116" s="90"/>
    </row>
    <row r="117" spans="1:12" ht="15" customHeight="1" x14ac:dyDescent="0.2">
      <c r="A117" s="84">
        <v>18</v>
      </c>
      <c r="B117" s="85" t="s">
        <v>10517</v>
      </c>
      <c r="C117" s="86">
        <v>81761</v>
      </c>
      <c r="D117" s="87" t="s">
        <v>10518</v>
      </c>
      <c r="E117" s="85" t="s">
        <v>10519</v>
      </c>
      <c r="F117" s="111" t="s">
        <v>9358</v>
      </c>
      <c r="G117" s="88">
        <f t="shared" si="7"/>
        <v>2</v>
      </c>
      <c r="H117" s="89" t="s">
        <v>9331</v>
      </c>
      <c r="I117" s="74">
        <f t="shared" si="8"/>
        <v>1</v>
      </c>
      <c r="J117" s="74" t="e">
        <f>+IF(#REF!="Issued",1,IF(#REF!="Not Issued",2,"Nil"))</f>
        <v>#REF!</v>
      </c>
      <c r="K117" s="74" t="s">
        <v>9467</v>
      </c>
      <c r="L117" s="90"/>
    </row>
    <row r="118" spans="1:12" ht="15" customHeight="1" x14ac:dyDescent="0.2">
      <c r="A118" s="84">
        <v>19</v>
      </c>
      <c r="B118" s="85" t="s">
        <v>10520</v>
      </c>
      <c r="C118" s="86">
        <v>81762</v>
      </c>
      <c r="D118" s="87" t="s">
        <v>10521</v>
      </c>
      <c r="E118" s="85" t="s">
        <v>10522</v>
      </c>
      <c r="F118" s="111" t="s">
        <v>9358</v>
      </c>
      <c r="G118" s="88">
        <f t="shared" si="7"/>
        <v>2</v>
      </c>
      <c r="H118" s="89" t="s">
        <v>9331</v>
      </c>
      <c r="I118" s="74">
        <f t="shared" si="8"/>
        <v>1</v>
      </c>
      <c r="J118" s="74" t="e">
        <f>+IF(#REF!="Issued",1,IF(#REF!="Not Issued",2,"Nil"))</f>
        <v>#REF!</v>
      </c>
      <c r="K118" s="74" t="s">
        <v>9475</v>
      </c>
      <c r="L118" s="90"/>
    </row>
    <row r="119" spans="1:12" ht="15" customHeight="1" x14ac:dyDescent="0.2">
      <c r="A119" s="84">
        <v>20</v>
      </c>
      <c r="B119" s="85" t="s">
        <v>10527</v>
      </c>
      <c r="C119" s="86">
        <v>83302</v>
      </c>
      <c r="D119" s="87" t="s">
        <v>10528</v>
      </c>
      <c r="E119" s="85" t="s">
        <v>10529</v>
      </c>
      <c r="F119" s="111" t="s">
        <v>9358</v>
      </c>
      <c r="G119" s="88">
        <f t="shared" si="7"/>
        <v>2</v>
      </c>
      <c r="H119" s="89" t="s">
        <v>9331</v>
      </c>
      <c r="I119" s="74">
        <f t="shared" si="8"/>
        <v>1</v>
      </c>
      <c r="J119" s="74" t="e">
        <f>+IF(#REF!="Issued",1,IF(#REF!="Not Issued",2,"Nil"))</f>
        <v>#REF!</v>
      </c>
      <c r="K119" s="74" t="s">
        <v>9476</v>
      </c>
      <c r="L119" s="90"/>
    </row>
    <row r="120" spans="1:12" ht="15" customHeight="1" x14ac:dyDescent="0.2">
      <c r="A120" s="84">
        <v>21</v>
      </c>
      <c r="B120" s="85" t="s">
        <v>10530</v>
      </c>
      <c r="C120" s="86">
        <v>83303</v>
      </c>
      <c r="D120" s="87" t="s">
        <v>10531</v>
      </c>
      <c r="E120" s="85" t="s">
        <v>10532</v>
      </c>
      <c r="F120" s="111" t="s">
        <v>9358</v>
      </c>
      <c r="G120" s="88">
        <f t="shared" si="7"/>
        <v>2</v>
      </c>
      <c r="H120" s="89" t="s">
        <v>9331</v>
      </c>
      <c r="I120" s="74">
        <f t="shared" si="8"/>
        <v>1</v>
      </c>
      <c r="J120" s="74" t="e">
        <f>+IF(#REF!="Issued",1,IF(#REF!="Not Issued",2,"Nil"))</f>
        <v>#REF!</v>
      </c>
      <c r="K120" s="74" t="s">
        <v>9468</v>
      </c>
      <c r="L120" s="90"/>
    </row>
    <row r="121" spans="1:12" ht="15" customHeight="1" x14ac:dyDescent="0.2">
      <c r="A121" s="84">
        <v>22</v>
      </c>
      <c r="B121" s="85" t="s">
        <v>10533</v>
      </c>
      <c r="C121" s="86">
        <v>82445</v>
      </c>
      <c r="D121" s="87" t="s">
        <v>10534</v>
      </c>
      <c r="E121" s="85" t="s">
        <v>10535</v>
      </c>
      <c r="F121" s="111" t="s">
        <v>9358</v>
      </c>
      <c r="G121" s="88">
        <f t="shared" si="7"/>
        <v>2</v>
      </c>
      <c r="H121" s="89" t="s">
        <v>9331</v>
      </c>
      <c r="I121" s="74">
        <f t="shared" si="8"/>
        <v>1</v>
      </c>
      <c r="J121" s="74" t="e">
        <f>+IF(#REF!="Issued",1,IF(#REF!="Not Issued",2,"Nil"))</f>
        <v>#REF!</v>
      </c>
      <c r="K121" s="74" t="s">
        <v>9572</v>
      </c>
      <c r="L121" s="90"/>
    </row>
    <row r="122" spans="1:12" ht="15" customHeight="1" x14ac:dyDescent="0.2">
      <c r="A122" s="84">
        <v>23</v>
      </c>
      <c r="B122" s="85" t="s">
        <v>10537</v>
      </c>
      <c r="C122" s="86">
        <v>82446</v>
      </c>
      <c r="D122" s="87" t="s">
        <v>10538</v>
      </c>
      <c r="E122" s="85" t="s">
        <v>10539</v>
      </c>
      <c r="F122" s="111" t="s">
        <v>9358</v>
      </c>
      <c r="G122" s="88">
        <f t="shared" si="7"/>
        <v>2</v>
      </c>
      <c r="H122" s="89" t="s">
        <v>9331</v>
      </c>
      <c r="I122" s="74">
        <f t="shared" si="8"/>
        <v>1</v>
      </c>
      <c r="J122" s="74" t="e">
        <f>+IF(#REF!="Issued",1,IF(#REF!="Not Issued",2,"Nil"))</f>
        <v>#REF!</v>
      </c>
      <c r="K122" s="74" t="s">
        <v>10401</v>
      </c>
      <c r="L122" s="90"/>
    </row>
    <row r="123" spans="1:12" ht="15" customHeight="1" x14ac:dyDescent="0.2">
      <c r="A123" s="84">
        <v>24</v>
      </c>
      <c r="B123" s="85" t="s">
        <v>10541</v>
      </c>
      <c r="C123" s="86">
        <v>82447</v>
      </c>
      <c r="D123" s="87" t="s">
        <v>10542</v>
      </c>
      <c r="E123" s="85" t="s">
        <v>10543</v>
      </c>
      <c r="F123" s="111" t="s">
        <v>9358</v>
      </c>
      <c r="G123" s="88">
        <f t="shared" si="7"/>
        <v>2</v>
      </c>
      <c r="H123" s="89" t="s">
        <v>9331</v>
      </c>
      <c r="I123" s="74">
        <f t="shared" si="8"/>
        <v>1</v>
      </c>
      <c r="J123" s="74" t="e">
        <f>+IF(#REF!="Issued",1,IF(#REF!="Not Issued",2,"Nil"))</f>
        <v>#REF!</v>
      </c>
      <c r="K123" s="74" t="s">
        <v>10506</v>
      </c>
      <c r="L123" s="90"/>
    </row>
    <row r="124" spans="1:12" ht="15" customHeight="1" x14ac:dyDescent="0.2">
      <c r="A124" s="84">
        <v>25</v>
      </c>
      <c r="B124" s="85" t="s">
        <v>10544</v>
      </c>
      <c r="C124" s="86">
        <v>81763</v>
      </c>
      <c r="D124" s="87" t="s">
        <v>10545</v>
      </c>
      <c r="E124" s="85" t="s">
        <v>599</v>
      </c>
      <c r="F124" s="111" t="s">
        <v>9347</v>
      </c>
      <c r="G124" s="88">
        <f t="shared" si="7"/>
        <v>1</v>
      </c>
      <c r="H124" s="89" t="s">
        <v>9331</v>
      </c>
      <c r="I124" s="74">
        <f t="shared" si="8"/>
        <v>1</v>
      </c>
      <c r="J124" s="74" t="e">
        <f>+IF(#REF!="Issued",1,IF(#REF!="Not Issued",2,"Nil"))</f>
        <v>#REF!</v>
      </c>
      <c r="K124" s="74" t="s">
        <v>10403</v>
      </c>
      <c r="L124" s="90"/>
    </row>
    <row r="125" spans="1:12" ht="15" customHeight="1" x14ac:dyDescent="0.2">
      <c r="A125" s="84">
        <v>26</v>
      </c>
      <c r="B125" s="85" t="s">
        <v>10546</v>
      </c>
      <c r="C125" s="86">
        <v>82448</v>
      </c>
      <c r="D125" s="87" t="s">
        <v>10547</v>
      </c>
      <c r="E125" s="85" t="s">
        <v>10548</v>
      </c>
      <c r="F125" s="111" t="s">
        <v>9358</v>
      </c>
      <c r="G125" s="88">
        <f t="shared" si="7"/>
        <v>2</v>
      </c>
      <c r="H125" s="89" t="s">
        <v>9331</v>
      </c>
      <c r="I125" s="74">
        <f t="shared" si="8"/>
        <v>1</v>
      </c>
      <c r="J125" s="74" t="e">
        <f>+IF(#REF!="Issued",1,IF(#REF!="Not Issued",2,"Nil"))</f>
        <v>#REF!</v>
      </c>
      <c r="K125" s="74" t="s">
        <v>10404</v>
      </c>
      <c r="L125" s="90"/>
    </row>
    <row r="126" spans="1:12" ht="15" customHeight="1" x14ac:dyDescent="0.2">
      <c r="A126" s="84">
        <v>27</v>
      </c>
      <c r="B126" s="85" t="s">
        <v>10549</v>
      </c>
      <c r="C126" s="86">
        <v>81764</v>
      </c>
      <c r="D126" s="87" t="s">
        <v>10550</v>
      </c>
      <c r="E126" s="85" t="s">
        <v>1847</v>
      </c>
      <c r="F126" s="111" t="s">
        <v>9358</v>
      </c>
      <c r="G126" s="88">
        <f t="shared" si="7"/>
        <v>2</v>
      </c>
      <c r="H126" s="89" t="s">
        <v>9331</v>
      </c>
      <c r="I126" s="74">
        <f t="shared" si="8"/>
        <v>1</v>
      </c>
      <c r="J126" s="74" t="e">
        <f>+IF(#REF!="Issued",1,IF(#REF!="Not Issued",2,"Nil"))</f>
        <v>#REF!</v>
      </c>
      <c r="K126" s="74" t="s">
        <v>10516</v>
      </c>
      <c r="L126" s="90"/>
    </row>
    <row r="127" spans="1:12" ht="15" customHeight="1" x14ac:dyDescent="0.2">
      <c r="A127" s="84">
        <v>28</v>
      </c>
      <c r="B127" s="85" t="s">
        <v>10551</v>
      </c>
      <c r="C127" s="86">
        <v>81765</v>
      </c>
      <c r="D127" s="87" t="s">
        <v>10552</v>
      </c>
      <c r="E127" s="85" t="s">
        <v>10553</v>
      </c>
      <c r="F127" s="111" t="s">
        <v>9358</v>
      </c>
      <c r="G127" s="88">
        <f t="shared" si="7"/>
        <v>2</v>
      </c>
      <c r="H127" s="89" t="s">
        <v>9331</v>
      </c>
      <c r="I127" s="74">
        <f t="shared" si="8"/>
        <v>1</v>
      </c>
      <c r="J127" s="74" t="e">
        <f>+IF(#REF!="Issued",1,IF(#REF!="Not Issued",2,"Nil"))</f>
        <v>#REF!</v>
      </c>
      <c r="K127" s="74" t="s">
        <v>10406</v>
      </c>
      <c r="L127" s="90"/>
    </row>
    <row r="128" spans="1:12" ht="15" customHeight="1" x14ac:dyDescent="0.2">
      <c r="A128" s="84">
        <v>29</v>
      </c>
      <c r="B128" s="85" t="s">
        <v>10554</v>
      </c>
      <c r="C128" s="86">
        <v>82449</v>
      </c>
      <c r="D128" s="87" t="s">
        <v>10555</v>
      </c>
      <c r="E128" s="85" t="s">
        <v>10556</v>
      </c>
      <c r="F128" s="111" t="s">
        <v>9358</v>
      </c>
      <c r="G128" s="88">
        <f t="shared" si="7"/>
        <v>2</v>
      </c>
      <c r="H128" s="89" t="s">
        <v>9331</v>
      </c>
      <c r="I128" s="74">
        <f t="shared" si="8"/>
        <v>1</v>
      </c>
      <c r="J128" s="74" t="e">
        <f>+IF(#REF!="Issued",1,IF(#REF!="Not Issued",2,"Nil"))</f>
        <v>#REF!</v>
      </c>
      <c r="K128" s="74" t="s">
        <v>10523</v>
      </c>
      <c r="L128" s="90"/>
    </row>
    <row r="129" spans="1:12" ht="15" customHeight="1" x14ac:dyDescent="0.2">
      <c r="A129" s="84">
        <v>30</v>
      </c>
      <c r="B129" s="85" t="s">
        <v>10557</v>
      </c>
      <c r="C129" s="86">
        <v>82450</v>
      </c>
      <c r="D129" s="87" t="s">
        <v>10558</v>
      </c>
      <c r="E129" s="85" t="s">
        <v>10559</v>
      </c>
      <c r="F129" s="111" t="s">
        <v>9358</v>
      </c>
      <c r="G129" s="88">
        <f t="shared" si="7"/>
        <v>2</v>
      </c>
      <c r="H129" s="89" t="s">
        <v>9331</v>
      </c>
      <c r="I129" s="74">
        <f t="shared" si="8"/>
        <v>1</v>
      </c>
      <c r="J129" s="74" t="e">
        <f>+IF(#REF!="Issued",1,IF(#REF!="Not Issued",2,"Nil"))</f>
        <v>#REF!</v>
      </c>
      <c r="K129" s="74" t="s">
        <v>10410</v>
      </c>
      <c r="L129" s="90"/>
    </row>
    <row r="130" spans="1:12" ht="15" customHeight="1" x14ac:dyDescent="0.2">
      <c r="A130" s="84">
        <v>31</v>
      </c>
      <c r="B130" s="85" t="s">
        <v>10563</v>
      </c>
      <c r="C130" s="86">
        <v>83304</v>
      </c>
      <c r="D130" s="87" t="s">
        <v>2734</v>
      </c>
      <c r="E130" s="85" t="s">
        <v>10564</v>
      </c>
      <c r="F130" s="111" t="s">
        <v>9358</v>
      </c>
      <c r="G130" s="88">
        <f t="shared" si="7"/>
        <v>2</v>
      </c>
      <c r="H130" s="89" t="s">
        <v>9331</v>
      </c>
      <c r="I130" s="74">
        <f t="shared" si="8"/>
        <v>1</v>
      </c>
      <c r="J130" s="74" t="e">
        <f>+IF(#REF!="Issued",1,IF(#REF!="Not Issued",2,"Nil"))</f>
        <v>#REF!</v>
      </c>
      <c r="K130" s="74" t="s">
        <v>10411</v>
      </c>
      <c r="L130" s="90"/>
    </row>
    <row r="131" spans="1:12" ht="15" customHeight="1" x14ac:dyDescent="0.2">
      <c r="A131" s="84">
        <v>32</v>
      </c>
      <c r="B131" s="85" t="s">
        <v>10565</v>
      </c>
      <c r="C131" s="86">
        <v>82452</v>
      </c>
      <c r="D131" s="87" t="s">
        <v>10566</v>
      </c>
      <c r="E131" s="85" t="s">
        <v>10567</v>
      </c>
      <c r="F131" s="111" t="s">
        <v>9358</v>
      </c>
      <c r="G131" s="88">
        <f t="shared" si="7"/>
        <v>2</v>
      </c>
      <c r="H131" s="89" t="s">
        <v>9331</v>
      </c>
      <c r="I131" s="74">
        <f t="shared" si="8"/>
        <v>1</v>
      </c>
      <c r="J131" s="74" t="e">
        <f>+IF(#REF!="Issued",1,IF(#REF!="Not Issued",2,"Nil"))</f>
        <v>#REF!</v>
      </c>
      <c r="K131" s="74" t="s">
        <v>10412</v>
      </c>
      <c r="L131" s="90"/>
    </row>
    <row r="132" spans="1:12" ht="15" customHeight="1" x14ac:dyDescent="0.2">
      <c r="A132" s="84">
        <v>33</v>
      </c>
      <c r="B132" s="85" t="s">
        <v>10571</v>
      </c>
      <c r="C132" s="86">
        <v>83305</v>
      </c>
      <c r="D132" s="87" t="s">
        <v>10572</v>
      </c>
      <c r="E132" s="85" t="s">
        <v>10573</v>
      </c>
      <c r="F132" s="111" t="s">
        <v>9358</v>
      </c>
      <c r="G132" s="88">
        <f t="shared" si="7"/>
        <v>2</v>
      </c>
      <c r="H132" s="89" t="s">
        <v>9331</v>
      </c>
      <c r="I132" s="74">
        <f t="shared" si="8"/>
        <v>1</v>
      </c>
      <c r="J132" s="74" t="e">
        <f>+IF(#REF!="Issued",1,IF(#REF!="Not Issued",2,"Nil"))</f>
        <v>#REF!</v>
      </c>
      <c r="K132" s="74" t="s">
        <v>10536</v>
      </c>
      <c r="L132" s="90"/>
    </row>
    <row r="133" spans="1:12" ht="15" customHeight="1" x14ac:dyDescent="0.2">
      <c r="A133" s="84">
        <v>34</v>
      </c>
      <c r="B133" s="85" t="s">
        <v>10449</v>
      </c>
      <c r="C133" s="86">
        <v>83297</v>
      </c>
      <c r="D133" s="87" t="s">
        <v>10450</v>
      </c>
      <c r="E133" s="85" t="s">
        <v>3321</v>
      </c>
      <c r="F133" s="111" t="s">
        <v>9358</v>
      </c>
      <c r="G133" s="88">
        <f t="shared" si="7"/>
        <v>2</v>
      </c>
      <c r="H133" s="89" t="s">
        <v>17</v>
      </c>
      <c r="I133" s="74">
        <f t="shared" si="8"/>
        <v>5</v>
      </c>
      <c r="J133" s="74" t="e">
        <f>+IF(#REF!="Issued",1,IF(#REF!="Not Issued",2,"Nil"))</f>
        <v>#REF!</v>
      </c>
      <c r="K133" s="74" t="s">
        <v>10540</v>
      </c>
      <c r="L133" s="90"/>
    </row>
    <row r="134" spans="1:12" ht="15" customHeight="1" x14ac:dyDescent="0.2">
      <c r="A134" s="84">
        <v>35</v>
      </c>
      <c r="B134" s="85" t="s">
        <v>10451</v>
      </c>
      <c r="C134" s="86">
        <v>82426</v>
      </c>
      <c r="D134" s="87" t="s">
        <v>10452</v>
      </c>
      <c r="E134" s="85" t="s">
        <v>10453</v>
      </c>
      <c r="F134" s="111" t="s">
        <v>9358</v>
      </c>
      <c r="G134" s="88">
        <f t="shared" si="7"/>
        <v>2</v>
      </c>
      <c r="H134" s="89" t="s">
        <v>17</v>
      </c>
      <c r="I134" s="74">
        <f t="shared" si="8"/>
        <v>5</v>
      </c>
      <c r="J134" s="74" t="e">
        <f>+IF(#REF!="Issued",1,IF(#REF!="Not Issued",2,"Nil"))</f>
        <v>#REF!</v>
      </c>
      <c r="K134" s="74" t="s">
        <v>10415</v>
      </c>
      <c r="L134" s="90"/>
    </row>
    <row r="135" spans="1:12" ht="15" customHeight="1" x14ac:dyDescent="0.2">
      <c r="A135" s="84">
        <v>36</v>
      </c>
      <c r="B135" s="85" t="s">
        <v>10454</v>
      </c>
      <c r="C135" s="86">
        <v>83298</v>
      </c>
      <c r="D135" s="87" t="s">
        <v>537</v>
      </c>
      <c r="E135" s="85" t="s">
        <v>626</v>
      </c>
      <c r="F135" s="111" t="s">
        <v>9358</v>
      </c>
      <c r="G135" s="88">
        <f t="shared" si="7"/>
        <v>2</v>
      </c>
      <c r="H135" s="89" t="s">
        <v>17</v>
      </c>
      <c r="I135" s="74">
        <f t="shared" si="8"/>
        <v>5</v>
      </c>
      <c r="J135" s="74" t="e">
        <f>+IF(#REF!="Issued",1,IF(#REF!="Not Issued",2,"Nil"))</f>
        <v>#REF!</v>
      </c>
      <c r="K135" s="74" t="s">
        <v>10416</v>
      </c>
      <c r="L135" s="90"/>
    </row>
    <row r="136" spans="1:12" ht="15" customHeight="1" x14ac:dyDescent="0.2">
      <c r="A136" s="84">
        <v>37</v>
      </c>
      <c r="B136" s="85" t="s">
        <v>10466</v>
      </c>
      <c r="C136" s="86">
        <v>81759</v>
      </c>
      <c r="D136" s="87" t="s">
        <v>10467</v>
      </c>
      <c r="E136" s="85" t="s">
        <v>10440</v>
      </c>
      <c r="F136" s="111" t="s">
        <v>9358</v>
      </c>
      <c r="G136" s="88">
        <f t="shared" si="7"/>
        <v>2</v>
      </c>
      <c r="H136" s="89" t="s">
        <v>17</v>
      </c>
      <c r="I136" s="74">
        <f t="shared" si="8"/>
        <v>5</v>
      </c>
      <c r="J136" s="74" t="e">
        <f>+IF(#REF!="Issued",1,IF(#REF!="Not Issued",2,"Nil"))</f>
        <v>#REF!</v>
      </c>
      <c r="K136" s="74" t="s">
        <v>10417</v>
      </c>
      <c r="L136" s="90"/>
    </row>
    <row r="137" spans="1:12" ht="15" customHeight="1" x14ac:dyDescent="0.2">
      <c r="A137" s="84">
        <v>38</v>
      </c>
      <c r="B137" s="85" t="s">
        <v>10473</v>
      </c>
      <c r="C137" s="86">
        <v>82429</v>
      </c>
      <c r="D137" s="87" t="s">
        <v>9279</v>
      </c>
      <c r="E137" s="85" t="s">
        <v>10474</v>
      </c>
      <c r="F137" s="111" t="s">
        <v>9358</v>
      </c>
      <c r="G137" s="88">
        <f t="shared" si="7"/>
        <v>2</v>
      </c>
      <c r="H137" s="89" t="s">
        <v>17</v>
      </c>
      <c r="I137" s="74">
        <f t="shared" si="8"/>
        <v>5</v>
      </c>
      <c r="J137" s="74" t="e">
        <f>+IF(#REF!="Issued",1,IF(#REF!="Not Issued",2,"Nil"))</f>
        <v>#REF!</v>
      </c>
      <c r="K137" s="74" t="s">
        <v>10418</v>
      </c>
      <c r="L137" s="90"/>
    </row>
    <row r="138" spans="1:12" ht="15" customHeight="1" x14ac:dyDescent="0.2">
      <c r="A138" s="84">
        <v>39</v>
      </c>
      <c r="B138" s="85" t="s">
        <v>10475</v>
      </c>
      <c r="C138" s="86">
        <v>83300</v>
      </c>
      <c r="D138" s="87" t="s">
        <v>2946</v>
      </c>
      <c r="E138" s="85" t="s">
        <v>10476</v>
      </c>
      <c r="F138" s="111" t="s">
        <v>9358</v>
      </c>
      <c r="G138" s="88">
        <f t="shared" si="7"/>
        <v>2</v>
      </c>
      <c r="H138" s="89" t="s">
        <v>17</v>
      </c>
      <c r="I138" s="74">
        <f t="shared" si="8"/>
        <v>5</v>
      </c>
      <c r="J138" s="74" t="e">
        <f>+IF(#REF!="Issued",1,IF(#REF!="Not Issued",2,"Nil"))</f>
        <v>#REF!</v>
      </c>
      <c r="K138" s="74" t="s">
        <v>10419</v>
      </c>
      <c r="L138" s="90"/>
    </row>
    <row r="139" spans="1:12" ht="15" customHeight="1" x14ac:dyDescent="0.2">
      <c r="A139" s="84">
        <v>40</v>
      </c>
      <c r="B139" s="85" t="s">
        <v>10479</v>
      </c>
      <c r="C139" s="86">
        <v>65755</v>
      </c>
      <c r="D139" s="87" t="s">
        <v>10480</v>
      </c>
      <c r="E139" s="85" t="s">
        <v>10481</v>
      </c>
      <c r="F139" s="111" t="s">
        <v>9358</v>
      </c>
      <c r="G139" s="88">
        <f t="shared" si="7"/>
        <v>2</v>
      </c>
      <c r="H139" s="89" t="s">
        <v>17</v>
      </c>
      <c r="I139" s="74">
        <f t="shared" si="8"/>
        <v>5</v>
      </c>
      <c r="J139" s="74" t="e">
        <f>+IF(#REF!="Issued",1,IF(#REF!="Not Issued",2,"Nil"))</f>
        <v>#REF!</v>
      </c>
      <c r="K139" s="74" t="s">
        <v>10420</v>
      </c>
      <c r="L139" s="90"/>
    </row>
    <row r="140" spans="1:12" ht="15" customHeight="1" x14ac:dyDescent="0.2">
      <c r="A140" s="84">
        <v>41</v>
      </c>
      <c r="B140" s="85" t="s">
        <v>10482</v>
      </c>
      <c r="C140" s="86">
        <v>82431</v>
      </c>
      <c r="D140" s="87" t="s">
        <v>10483</v>
      </c>
      <c r="E140" s="85" t="s">
        <v>10484</v>
      </c>
      <c r="F140" s="111" t="s">
        <v>9358</v>
      </c>
      <c r="G140" s="88">
        <f t="shared" si="7"/>
        <v>2</v>
      </c>
      <c r="H140" s="89" t="s">
        <v>17</v>
      </c>
      <c r="I140" s="74">
        <f t="shared" si="8"/>
        <v>5</v>
      </c>
      <c r="J140" s="74" t="e">
        <f>+IF(#REF!="Issued",1,IF(#REF!="Not Issued",2,"Nil"))</f>
        <v>#REF!</v>
      </c>
      <c r="K140" s="74" t="s">
        <v>10421</v>
      </c>
      <c r="L140" s="90"/>
    </row>
    <row r="141" spans="1:12" ht="15" customHeight="1" x14ac:dyDescent="0.2">
      <c r="A141" s="84">
        <v>42</v>
      </c>
      <c r="B141" s="85" t="s">
        <v>10500</v>
      </c>
      <c r="C141" s="86">
        <v>82438</v>
      </c>
      <c r="D141" s="87" t="s">
        <v>10501</v>
      </c>
      <c r="E141" s="85" t="s">
        <v>8812</v>
      </c>
      <c r="F141" s="111" t="s">
        <v>9347</v>
      </c>
      <c r="G141" s="88">
        <f t="shared" si="7"/>
        <v>1</v>
      </c>
      <c r="H141" s="89" t="s">
        <v>17</v>
      </c>
      <c r="I141" s="74">
        <f t="shared" si="8"/>
        <v>5</v>
      </c>
      <c r="J141" s="74" t="e">
        <f>+IF(#REF!="Issued",1,IF(#REF!="Not Issued",2,"Nil"))</f>
        <v>#REF!</v>
      </c>
      <c r="K141" s="74" t="s">
        <v>10422</v>
      </c>
      <c r="L141" s="90"/>
    </row>
    <row r="142" spans="1:12" ht="15" customHeight="1" x14ac:dyDescent="0.2">
      <c r="A142" s="84">
        <v>43</v>
      </c>
      <c r="B142" s="85" t="s">
        <v>10513</v>
      </c>
      <c r="C142" s="86">
        <v>82443</v>
      </c>
      <c r="D142" s="87" t="s">
        <v>10514</v>
      </c>
      <c r="E142" s="85" t="s">
        <v>10515</v>
      </c>
      <c r="F142" s="111" t="s">
        <v>9358</v>
      </c>
      <c r="G142" s="88">
        <f t="shared" si="7"/>
        <v>2</v>
      </c>
      <c r="H142" s="89" t="s">
        <v>17</v>
      </c>
      <c r="I142" s="74">
        <f t="shared" si="8"/>
        <v>5</v>
      </c>
      <c r="J142" s="74" t="e">
        <f>+IF(#REF!="Issued",1,IF(#REF!="Not Issued",2,"Nil"))</f>
        <v>#REF!</v>
      </c>
      <c r="K142" s="74" t="s">
        <v>10423</v>
      </c>
      <c r="L142" s="90"/>
    </row>
    <row r="143" spans="1:12" ht="15" customHeight="1" x14ac:dyDescent="0.2">
      <c r="A143" s="84">
        <v>44</v>
      </c>
      <c r="B143" s="85" t="s">
        <v>10524</v>
      </c>
      <c r="C143" s="86">
        <v>82444</v>
      </c>
      <c r="D143" s="87" t="s">
        <v>10525</v>
      </c>
      <c r="E143" s="85" t="s">
        <v>10526</v>
      </c>
      <c r="F143" s="111" t="s">
        <v>9358</v>
      </c>
      <c r="G143" s="88">
        <f t="shared" si="7"/>
        <v>2</v>
      </c>
      <c r="H143" s="89" t="s">
        <v>17</v>
      </c>
      <c r="I143" s="74">
        <f t="shared" si="8"/>
        <v>5</v>
      </c>
      <c r="J143" s="74" t="e">
        <f>+IF(#REF!="Issued",1,IF(#REF!="Not Issued",2,"Nil"))</f>
        <v>#REF!</v>
      </c>
      <c r="K143" s="74" t="s">
        <v>10424</v>
      </c>
      <c r="L143" s="90"/>
    </row>
    <row r="144" spans="1:12" ht="15" customHeight="1" x14ac:dyDescent="0.2">
      <c r="A144" s="84">
        <v>45</v>
      </c>
      <c r="B144" s="85" t="s">
        <v>10560</v>
      </c>
      <c r="C144" s="86">
        <v>82451</v>
      </c>
      <c r="D144" s="87" t="s">
        <v>10561</v>
      </c>
      <c r="E144" s="85" t="s">
        <v>10562</v>
      </c>
      <c r="F144" s="111" t="s">
        <v>9358</v>
      </c>
      <c r="G144" s="88">
        <f t="shared" si="7"/>
        <v>2</v>
      </c>
      <c r="H144" s="89" t="s">
        <v>17</v>
      </c>
      <c r="I144" s="74">
        <f t="shared" si="8"/>
        <v>5</v>
      </c>
      <c r="J144" s="74" t="e">
        <f>+IF(#REF!="Issued",1,IF(#REF!="Not Issued",2,"Nil"))</f>
        <v>#REF!</v>
      </c>
      <c r="K144" s="74" t="s">
        <v>10425</v>
      </c>
      <c r="L144" s="90"/>
    </row>
    <row r="145" spans="1:12" ht="15" customHeight="1" x14ac:dyDescent="0.2">
      <c r="A145" s="84">
        <v>46</v>
      </c>
      <c r="B145" s="85" t="s">
        <v>10568</v>
      </c>
      <c r="C145" s="86">
        <v>82453</v>
      </c>
      <c r="D145" s="87" t="s">
        <v>10569</v>
      </c>
      <c r="E145" s="85" t="s">
        <v>10570</v>
      </c>
      <c r="F145" s="111" t="s">
        <v>9358</v>
      </c>
      <c r="G145" s="88">
        <f t="shared" si="7"/>
        <v>2</v>
      </c>
      <c r="H145" s="89" t="s">
        <v>17</v>
      </c>
      <c r="I145" s="74">
        <f t="shared" si="8"/>
        <v>5</v>
      </c>
      <c r="J145" s="74" t="e">
        <f>+IF(#REF!="Issued",1,IF(#REF!="Not Issued",2,"Nil"))</f>
        <v>#REF!</v>
      </c>
      <c r="K145" s="74" t="s">
        <v>10574</v>
      </c>
      <c r="L145" s="90"/>
    </row>
  </sheetData>
  <sortState ref="B100:H145">
    <sortCondition ref="H100:H145"/>
  </sortState>
  <mergeCells count="4">
    <mergeCell ref="A2:L2"/>
    <mergeCell ref="A30:L30"/>
    <mergeCell ref="A98:L98"/>
    <mergeCell ref="A1:L1"/>
  </mergeCells>
  <conditionalFormatting sqref="H4:H6 H32:H33 H118:H145 H35:H97 H100:H116 H9:H28">
    <cfRule type="cellIs" dxfId="351" priority="97" stopIfTrue="1" operator="equal">
      <formula>"Dropped"</formula>
    </cfRule>
    <cfRule type="cellIs" dxfId="350" priority="98" stopIfTrue="1" operator="equal">
      <formula>"Left"</formula>
    </cfRule>
    <cfRule type="cellIs" dxfId="349" priority="99" stopIfTrue="1" operator="equal">
      <formula>"Incomplete"</formula>
    </cfRule>
    <cfRule type="cellIs" dxfId="348" priority="100" stopIfTrue="1" operator="equal">
      <formula>"Complete"</formula>
    </cfRule>
  </conditionalFormatting>
  <conditionalFormatting sqref="H117">
    <cfRule type="cellIs" dxfId="347" priority="49" stopIfTrue="1" operator="equal">
      <formula>"Dropped"</formula>
    </cfRule>
    <cfRule type="cellIs" dxfId="346" priority="50" stopIfTrue="1" operator="equal">
      <formula>"Left"</formula>
    </cfRule>
    <cfRule type="cellIs" dxfId="345" priority="51" stopIfTrue="1" operator="equal">
      <formula>"Incomplete"</formula>
    </cfRule>
    <cfRule type="cellIs" dxfId="344" priority="52" stopIfTrue="1" operator="equal">
      <formula>"Complete"</formula>
    </cfRule>
  </conditionalFormatting>
  <conditionalFormatting sqref="H7:H8">
    <cfRule type="cellIs" dxfId="343" priority="43" stopIfTrue="1" operator="equal">
      <formula>"Dropped"</formula>
    </cfRule>
    <cfRule type="cellIs" dxfId="342" priority="44" stopIfTrue="1" operator="equal">
      <formula>"Left"</formula>
    </cfRule>
    <cfRule type="cellIs" dxfId="341" priority="45" stopIfTrue="1" operator="equal">
      <formula>"Incomplete"</formula>
    </cfRule>
    <cfRule type="cellIs" dxfId="340" priority="46" stopIfTrue="1" operator="equal">
      <formula>"Complete"</formula>
    </cfRule>
  </conditionalFormatting>
  <conditionalFormatting sqref="H34">
    <cfRule type="cellIs" dxfId="339" priority="29" stopIfTrue="1" operator="equal">
      <formula>"Dropped"</formula>
    </cfRule>
    <cfRule type="cellIs" dxfId="338" priority="30" stopIfTrue="1" operator="equal">
      <formula>"Left"</formula>
    </cfRule>
    <cfRule type="cellIs" dxfId="337" priority="31" stopIfTrue="1" operator="equal">
      <formula>"Incomplete"</formula>
    </cfRule>
    <cfRule type="cellIs" dxfId="336" priority="32" stopIfTrue="1" operator="equal">
      <formula>"Complete"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28"/>
  <sheetViews>
    <sheetView showGridLines="0" workbookViewId="0">
      <selection activeCell="I4" sqref="I4"/>
    </sheetView>
  </sheetViews>
  <sheetFormatPr defaultRowHeight="12.75" x14ac:dyDescent="0.2"/>
  <cols>
    <col min="1" max="1" width="4.7109375" style="51" customWidth="1"/>
    <col min="2" max="2" width="8.140625" style="51" hidden="1" customWidth="1"/>
    <col min="3" max="3" width="1.28515625" style="51" hidden="1" customWidth="1"/>
    <col min="4" max="4" width="0" style="51" hidden="1" customWidth="1"/>
    <col min="5" max="5" width="11.28515625" style="51" customWidth="1"/>
    <col min="6" max="6" width="8.28515625" style="51" customWidth="1"/>
    <col min="7" max="7" width="23" style="51" customWidth="1"/>
    <col min="8" max="8" width="6.5703125" style="51" hidden="1" customWidth="1"/>
    <col min="9" max="9" width="20.7109375" style="51" customWidth="1"/>
    <col min="10" max="10" width="12.7109375" style="51" hidden="1" customWidth="1"/>
    <col min="11" max="11" width="9.5703125" style="51" hidden="1" customWidth="1"/>
    <col min="12" max="12" width="6.85546875" style="51" hidden="1" customWidth="1"/>
    <col min="13" max="13" width="13.7109375" style="51" hidden="1" customWidth="1"/>
    <col min="14" max="14" width="8.5703125" style="51" hidden="1" customWidth="1"/>
    <col min="15" max="15" width="8.7109375" style="51" hidden="1" customWidth="1"/>
    <col min="16" max="16" width="6" style="51" hidden="1" customWidth="1"/>
    <col min="17" max="17" width="5.140625" style="51" hidden="1" customWidth="1"/>
    <col min="18" max="18" width="19.28515625" style="51" hidden="1" customWidth="1"/>
    <col min="19" max="19" width="21" style="51" hidden="1" customWidth="1"/>
    <col min="20" max="20" width="24.85546875" style="51" hidden="1" customWidth="1"/>
    <col min="21" max="21" width="28.140625" style="51" hidden="1" customWidth="1"/>
    <col min="22" max="22" width="11.85546875" style="51" hidden="1" customWidth="1"/>
    <col min="23" max="23" width="6.28515625" style="51" hidden="1" customWidth="1"/>
    <col min="24" max="24" width="9" style="51" customWidth="1"/>
    <col min="25" max="25" width="8.85546875" style="51" hidden="1" customWidth="1"/>
    <col min="26" max="26" width="10.140625" style="51" hidden="1" customWidth="1"/>
    <col min="27" max="27" width="10.28515625" style="51" hidden="1" customWidth="1"/>
    <col min="28" max="28" width="12.85546875" style="51" hidden="1" customWidth="1"/>
    <col min="29" max="29" width="16.5703125" style="51" hidden="1" customWidth="1"/>
    <col min="30" max="32" width="13.7109375" style="51" hidden="1" customWidth="1"/>
    <col min="33" max="33" width="13.5703125" style="51" hidden="1" customWidth="1"/>
    <col min="34" max="38" width="13.7109375" style="51" hidden="1" customWidth="1"/>
    <col min="39" max="256" width="9.140625" style="51"/>
    <col min="257" max="257" width="4.7109375" style="51" customWidth="1"/>
    <col min="258" max="260" width="0" style="51" hidden="1" customWidth="1"/>
    <col min="261" max="261" width="11.28515625" style="51" customWidth="1"/>
    <col min="262" max="262" width="8.28515625" style="51" customWidth="1"/>
    <col min="263" max="263" width="23" style="51" customWidth="1"/>
    <col min="264" max="264" width="0" style="51" hidden="1" customWidth="1"/>
    <col min="265" max="265" width="20.7109375" style="51" customWidth="1"/>
    <col min="266" max="279" width="0" style="51" hidden="1" customWidth="1"/>
    <col min="280" max="280" width="9" style="51" customWidth="1"/>
    <col min="281" max="294" width="0" style="51" hidden="1" customWidth="1"/>
    <col min="295" max="512" width="9.140625" style="51"/>
    <col min="513" max="513" width="4.7109375" style="51" customWidth="1"/>
    <col min="514" max="516" width="0" style="51" hidden="1" customWidth="1"/>
    <col min="517" max="517" width="11.28515625" style="51" customWidth="1"/>
    <col min="518" max="518" width="8.28515625" style="51" customWidth="1"/>
    <col min="519" max="519" width="23" style="51" customWidth="1"/>
    <col min="520" max="520" width="0" style="51" hidden="1" customWidth="1"/>
    <col min="521" max="521" width="20.7109375" style="51" customWidth="1"/>
    <col min="522" max="535" width="0" style="51" hidden="1" customWidth="1"/>
    <col min="536" max="536" width="9" style="51" customWidth="1"/>
    <col min="537" max="550" width="0" style="51" hidden="1" customWidth="1"/>
    <col min="551" max="768" width="9.140625" style="51"/>
    <col min="769" max="769" width="4.7109375" style="51" customWidth="1"/>
    <col min="770" max="772" width="0" style="51" hidden="1" customWidth="1"/>
    <col min="773" max="773" width="11.28515625" style="51" customWidth="1"/>
    <col min="774" max="774" width="8.28515625" style="51" customWidth="1"/>
    <col min="775" max="775" width="23" style="51" customWidth="1"/>
    <col min="776" max="776" width="0" style="51" hidden="1" customWidth="1"/>
    <col min="777" max="777" width="20.7109375" style="51" customWidth="1"/>
    <col min="778" max="791" width="0" style="51" hidden="1" customWidth="1"/>
    <col min="792" max="792" width="9" style="51" customWidth="1"/>
    <col min="793" max="806" width="0" style="51" hidden="1" customWidth="1"/>
    <col min="807" max="1024" width="9.140625" style="51"/>
    <col min="1025" max="1025" width="4.7109375" style="51" customWidth="1"/>
    <col min="1026" max="1028" width="0" style="51" hidden="1" customWidth="1"/>
    <col min="1029" max="1029" width="11.28515625" style="51" customWidth="1"/>
    <col min="1030" max="1030" width="8.28515625" style="51" customWidth="1"/>
    <col min="1031" max="1031" width="23" style="51" customWidth="1"/>
    <col min="1032" max="1032" width="0" style="51" hidden="1" customWidth="1"/>
    <col min="1033" max="1033" width="20.7109375" style="51" customWidth="1"/>
    <col min="1034" max="1047" width="0" style="51" hidden="1" customWidth="1"/>
    <col min="1048" max="1048" width="9" style="51" customWidth="1"/>
    <col min="1049" max="1062" width="0" style="51" hidden="1" customWidth="1"/>
    <col min="1063" max="1280" width="9.140625" style="51"/>
    <col min="1281" max="1281" width="4.7109375" style="51" customWidth="1"/>
    <col min="1282" max="1284" width="0" style="51" hidden="1" customWidth="1"/>
    <col min="1285" max="1285" width="11.28515625" style="51" customWidth="1"/>
    <col min="1286" max="1286" width="8.28515625" style="51" customWidth="1"/>
    <col min="1287" max="1287" width="23" style="51" customWidth="1"/>
    <col min="1288" max="1288" width="0" style="51" hidden="1" customWidth="1"/>
    <col min="1289" max="1289" width="20.7109375" style="51" customWidth="1"/>
    <col min="1290" max="1303" width="0" style="51" hidden="1" customWidth="1"/>
    <col min="1304" max="1304" width="9" style="51" customWidth="1"/>
    <col min="1305" max="1318" width="0" style="51" hidden="1" customWidth="1"/>
    <col min="1319" max="1536" width="9.140625" style="51"/>
    <col min="1537" max="1537" width="4.7109375" style="51" customWidth="1"/>
    <col min="1538" max="1540" width="0" style="51" hidden="1" customWidth="1"/>
    <col min="1541" max="1541" width="11.28515625" style="51" customWidth="1"/>
    <col min="1542" max="1542" width="8.28515625" style="51" customWidth="1"/>
    <col min="1543" max="1543" width="23" style="51" customWidth="1"/>
    <col min="1544" max="1544" width="0" style="51" hidden="1" customWidth="1"/>
    <col min="1545" max="1545" width="20.7109375" style="51" customWidth="1"/>
    <col min="1546" max="1559" width="0" style="51" hidden="1" customWidth="1"/>
    <col min="1560" max="1560" width="9" style="51" customWidth="1"/>
    <col min="1561" max="1574" width="0" style="51" hidden="1" customWidth="1"/>
    <col min="1575" max="1792" width="9.140625" style="51"/>
    <col min="1793" max="1793" width="4.7109375" style="51" customWidth="1"/>
    <col min="1794" max="1796" width="0" style="51" hidden="1" customWidth="1"/>
    <col min="1797" max="1797" width="11.28515625" style="51" customWidth="1"/>
    <col min="1798" max="1798" width="8.28515625" style="51" customWidth="1"/>
    <col min="1799" max="1799" width="23" style="51" customWidth="1"/>
    <col min="1800" max="1800" width="0" style="51" hidden="1" customWidth="1"/>
    <col min="1801" max="1801" width="20.7109375" style="51" customWidth="1"/>
    <col min="1802" max="1815" width="0" style="51" hidden="1" customWidth="1"/>
    <col min="1816" max="1816" width="9" style="51" customWidth="1"/>
    <col min="1817" max="1830" width="0" style="51" hidden="1" customWidth="1"/>
    <col min="1831" max="2048" width="9.140625" style="51"/>
    <col min="2049" max="2049" width="4.7109375" style="51" customWidth="1"/>
    <col min="2050" max="2052" width="0" style="51" hidden="1" customWidth="1"/>
    <col min="2053" max="2053" width="11.28515625" style="51" customWidth="1"/>
    <col min="2054" max="2054" width="8.28515625" style="51" customWidth="1"/>
    <col min="2055" max="2055" width="23" style="51" customWidth="1"/>
    <col min="2056" max="2056" width="0" style="51" hidden="1" customWidth="1"/>
    <col min="2057" max="2057" width="20.7109375" style="51" customWidth="1"/>
    <col min="2058" max="2071" width="0" style="51" hidden="1" customWidth="1"/>
    <col min="2072" max="2072" width="9" style="51" customWidth="1"/>
    <col min="2073" max="2086" width="0" style="51" hidden="1" customWidth="1"/>
    <col min="2087" max="2304" width="9.140625" style="51"/>
    <col min="2305" max="2305" width="4.7109375" style="51" customWidth="1"/>
    <col min="2306" max="2308" width="0" style="51" hidden="1" customWidth="1"/>
    <col min="2309" max="2309" width="11.28515625" style="51" customWidth="1"/>
    <col min="2310" max="2310" width="8.28515625" style="51" customWidth="1"/>
    <col min="2311" max="2311" width="23" style="51" customWidth="1"/>
    <col min="2312" max="2312" width="0" style="51" hidden="1" customWidth="1"/>
    <col min="2313" max="2313" width="20.7109375" style="51" customWidth="1"/>
    <col min="2314" max="2327" width="0" style="51" hidden="1" customWidth="1"/>
    <col min="2328" max="2328" width="9" style="51" customWidth="1"/>
    <col min="2329" max="2342" width="0" style="51" hidden="1" customWidth="1"/>
    <col min="2343" max="2560" width="9.140625" style="51"/>
    <col min="2561" max="2561" width="4.7109375" style="51" customWidth="1"/>
    <col min="2562" max="2564" width="0" style="51" hidden="1" customWidth="1"/>
    <col min="2565" max="2565" width="11.28515625" style="51" customWidth="1"/>
    <col min="2566" max="2566" width="8.28515625" style="51" customWidth="1"/>
    <col min="2567" max="2567" width="23" style="51" customWidth="1"/>
    <col min="2568" max="2568" width="0" style="51" hidden="1" customWidth="1"/>
    <col min="2569" max="2569" width="20.7109375" style="51" customWidth="1"/>
    <col min="2570" max="2583" width="0" style="51" hidden="1" customWidth="1"/>
    <col min="2584" max="2584" width="9" style="51" customWidth="1"/>
    <col min="2585" max="2598" width="0" style="51" hidden="1" customWidth="1"/>
    <col min="2599" max="2816" width="9.140625" style="51"/>
    <col min="2817" max="2817" width="4.7109375" style="51" customWidth="1"/>
    <col min="2818" max="2820" width="0" style="51" hidden="1" customWidth="1"/>
    <col min="2821" max="2821" width="11.28515625" style="51" customWidth="1"/>
    <col min="2822" max="2822" width="8.28515625" style="51" customWidth="1"/>
    <col min="2823" max="2823" width="23" style="51" customWidth="1"/>
    <col min="2824" max="2824" width="0" style="51" hidden="1" customWidth="1"/>
    <col min="2825" max="2825" width="20.7109375" style="51" customWidth="1"/>
    <col min="2826" max="2839" width="0" style="51" hidden="1" customWidth="1"/>
    <col min="2840" max="2840" width="9" style="51" customWidth="1"/>
    <col min="2841" max="2854" width="0" style="51" hidden="1" customWidth="1"/>
    <col min="2855" max="3072" width="9.140625" style="51"/>
    <col min="3073" max="3073" width="4.7109375" style="51" customWidth="1"/>
    <col min="3074" max="3076" width="0" style="51" hidden="1" customWidth="1"/>
    <col min="3077" max="3077" width="11.28515625" style="51" customWidth="1"/>
    <col min="3078" max="3078" width="8.28515625" style="51" customWidth="1"/>
    <col min="3079" max="3079" width="23" style="51" customWidth="1"/>
    <col min="3080" max="3080" width="0" style="51" hidden="1" customWidth="1"/>
    <col min="3081" max="3081" width="20.7109375" style="51" customWidth="1"/>
    <col min="3082" max="3095" width="0" style="51" hidden="1" customWidth="1"/>
    <col min="3096" max="3096" width="9" style="51" customWidth="1"/>
    <col min="3097" max="3110" width="0" style="51" hidden="1" customWidth="1"/>
    <col min="3111" max="3328" width="9.140625" style="51"/>
    <col min="3329" max="3329" width="4.7109375" style="51" customWidth="1"/>
    <col min="3330" max="3332" width="0" style="51" hidden="1" customWidth="1"/>
    <col min="3333" max="3333" width="11.28515625" style="51" customWidth="1"/>
    <col min="3334" max="3334" width="8.28515625" style="51" customWidth="1"/>
    <col min="3335" max="3335" width="23" style="51" customWidth="1"/>
    <col min="3336" max="3336" width="0" style="51" hidden="1" customWidth="1"/>
    <col min="3337" max="3337" width="20.7109375" style="51" customWidth="1"/>
    <col min="3338" max="3351" width="0" style="51" hidden="1" customWidth="1"/>
    <col min="3352" max="3352" width="9" style="51" customWidth="1"/>
    <col min="3353" max="3366" width="0" style="51" hidden="1" customWidth="1"/>
    <col min="3367" max="3584" width="9.140625" style="51"/>
    <col min="3585" max="3585" width="4.7109375" style="51" customWidth="1"/>
    <col min="3586" max="3588" width="0" style="51" hidden="1" customWidth="1"/>
    <col min="3589" max="3589" width="11.28515625" style="51" customWidth="1"/>
    <col min="3590" max="3590" width="8.28515625" style="51" customWidth="1"/>
    <col min="3591" max="3591" width="23" style="51" customWidth="1"/>
    <col min="3592" max="3592" width="0" style="51" hidden="1" customWidth="1"/>
    <col min="3593" max="3593" width="20.7109375" style="51" customWidth="1"/>
    <col min="3594" max="3607" width="0" style="51" hidden="1" customWidth="1"/>
    <col min="3608" max="3608" width="9" style="51" customWidth="1"/>
    <col min="3609" max="3622" width="0" style="51" hidden="1" customWidth="1"/>
    <col min="3623" max="3840" width="9.140625" style="51"/>
    <col min="3841" max="3841" width="4.7109375" style="51" customWidth="1"/>
    <col min="3842" max="3844" width="0" style="51" hidden="1" customWidth="1"/>
    <col min="3845" max="3845" width="11.28515625" style="51" customWidth="1"/>
    <col min="3846" max="3846" width="8.28515625" style="51" customWidth="1"/>
    <col min="3847" max="3847" width="23" style="51" customWidth="1"/>
    <col min="3848" max="3848" width="0" style="51" hidden="1" customWidth="1"/>
    <col min="3849" max="3849" width="20.7109375" style="51" customWidth="1"/>
    <col min="3850" max="3863" width="0" style="51" hidden="1" customWidth="1"/>
    <col min="3864" max="3864" width="9" style="51" customWidth="1"/>
    <col min="3865" max="3878" width="0" style="51" hidden="1" customWidth="1"/>
    <col min="3879" max="4096" width="9.140625" style="51"/>
    <col min="4097" max="4097" width="4.7109375" style="51" customWidth="1"/>
    <col min="4098" max="4100" width="0" style="51" hidden="1" customWidth="1"/>
    <col min="4101" max="4101" width="11.28515625" style="51" customWidth="1"/>
    <col min="4102" max="4102" width="8.28515625" style="51" customWidth="1"/>
    <col min="4103" max="4103" width="23" style="51" customWidth="1"/>
    <col min="4104" max="4104" width="0" style="51" hidden="1" customWidth="1"/>
    <col min="4105" max="4105" width="20.7109375" style="51" customWidth="1"/>
    <col min="4106" max="4119" width="0" style="51" hidden="1" customWidth="1"/>
    <col min="4120" max="4120" width="9" style="51" customWidth="1"/>
    <col min="4121" max="4134" width="0" style="51" hidden="1" customWidth="1"/>
    <col min="4135" max="4352" width="9.140625" style="51"/>
    <col min="4353" max="4353" width="4.7109375" style="51" customWidth="1"/>
    <col min="4354" max="4356" width="0" style="51" hidden="1" customWidth="1"/>
    <col min="4357" max="4357" width="11.28515625" style="51" customWidth="1"/>
    <col min="4358" max="4358" width="8.28515625" style="51" customWidth="1"/>
    <col min="4359" max="4359" width="23" style="51" customWidth="1"/>
    <col min="4360" max="4360" width="0" style="51" hidden="1" customWidth="1"/>
    <col min="4361" max="4361" width="20.7109375" style="51" customWidth="1"/>
    <col min="4362" max="4375" width="0" style="51" hidden="1" customWidth="1"/>
    <col min="4376" max="4376" width="9" style="51" customWidth="1"/>
    <col min="4377" max="4390" width="0" style="51" hidden="1" customWidth="1"/>
    <col min="4391" max="4608" width="9.140625" style="51"/>
    <col min="4609" max="4609" width="4.7109375" style="51" customWidth="1"/>
    <col min="4610" max="4612" width="0" style="51" hidden="1" customWidth="1"/>
    <col min="4613" max="4613" width="11.28515625" style="51" customWidth="1"/>
    <col min="4614" max="4614" width="8.28515625" style="51" customWidth="1"/>
    <col min="4615" max="4615" width="23" style="51" customWidth="1"/>
    <col min="4616" max="4616" width="0" style="51" hidden="1" customWidth="1"/>
    <col min="4617" max="4617" width="20.7109375" style="51" customWidth="1"/>
    <col min="4618" max="4631" width="0" style="51" hidden="1" customWidth="1"/>
    <col min="4632" max="4632" width="9" style="51" customWidth="1"/>
    <col min="4633" max="4646" width="0" style="51" hidden="1" customWidth="1"/>
    <col min="4647" max="4864" width="9.140625" style="51"/>
    <col min="4865" max="4865" width="4.7109375" style="51" customWidth="1"/>
    <col min="4866" max="4868" width="0" style="51" hidden="1" customWidth="1"/>
    <col min="4869" max="4869" width="11.28515625" style="51" customWidth="1"/>
    <col min="4870" max="4870" width="8.28515625" style="51" customWidth="1"/>
    <col min="4871" max="4871" width="23" style="51" customWidth="1"/>
    <col min="4872" max="4872" width="0" style="51" hidden="1" customWidth="1"/>
    <col min="4873" max="4873" width="20.7109375" style="51" customWidth="1"/>
    <col min="4874" max="4887" width="0" style="51" hidden="1" customWidth="1"/>
    <col min="4888" max="4888" width="9" style="51" customWidth="1"/>
    <col min="4889" max="4902" width="0" style="51" hidden="1" customWidth="1"/>
    <col min="4903" max="5120" width="9.140625" style="51"/>
    <col min="5121" max="5121" width="4.7109375" style="51" customWidth="1"/>
    <col min="5122" max="5124" width="0" style="51" hidden="1" customWidth="1"/>
    <col min="5125" max="5125" width="11.28515625" style="51" customWidth="1"/>
    <col min="5126" max="5126" width="8.28515625" style="51" customWidth="1"/>
    <col min="5127" max="5127" width="23" style="51" customWidth="1"/>
    <col min="5128" max="5128" width="0" style="51" hidden="1" customWidth="1"/>
    <col min="5129" max="5129" width="20.7109375" style="51" customWidth="1"/>
    <col min="5130" max="5143" width="0" style="51" hidden="1" customWidth="1"/>
    <col min="5144" max="5144" width="9" style="51" customWidth="1"/>
    <col min="5145" max="5158" width="0" style="51" hidden="1" customWidth="1"/>
    <col min="5159" max="5376" width="9.140625" style="51"/>
    <col min="5377" max="5377" width="4.7109375" style="51" customWidth="1"/>
    <col min="5378" max="5380" width="0" style="51" hidden="1" customWidth="1"/>
    <col min="5381" max="5381" width="11.28515625" style="51" customWidth="1"/>
    <col min="5382" max="5382" width="8.28515625" style="51" customWidth="1"/>
    <col min="5383" max="5383" width="23" style="51" customWidth="1"/>
    <col min="5384" max="5384" width="0" style="51" hidden="1" customWidth="1"/>
    <col min="5385" max="5385" width="20.7109375" style="51" customWidth="1"/>
    <col min="5386" max="5399" width="0" style="51" hidden="1" customWidth="1"/>
    <col min="5400" max="5400" width="9" style="51" customWidth="1"/>
    <col min="5401" max="5414" width="0" style="51" hidden="1" customWidth="1"/>
    <col min="5415" max="5632" width="9.140625" style="51"/>
    <col min="5633" max="5633" width="4.7109375" style="51" customWidth="1"/>
    <col min="5634" max="5636" width="0" style="51" hidden="1" customWidth="1"/>
    <col min="5637" max="5637" width="11.28515625" style="51" customWidth="1"/>
    <col min="5638" max="5638" width="8.28515625" style="51" customWidth="1"/>
    <col min="5639" max="5639" width="23" style="51" customWidth="1"/>
    <col min="5640" max="5640" width="0" style="51" hidden="1" customWidth="1"/>
    <col min="5641" max="5641" width="20.7109375" style="51" customWidth="1"/>
    <col min="5642" max="5655" width="0" style="51" hidden="1" customWidth="1"/>
    <col min="5656" max="5656" width="9" style="51" customWidth="1"/>
    <col min="5657" max="5670" width="0" style="51" hidden="1" customWidth="1"/>
    <col min="5671" max="5888" width="9.140625" style="51"/>
    <col min="5889" max="5889" width="4.7109375" style="51" customWidth="1"/>
    <col min="5890" max="5892" width="0" style="51" hidden="1" customWidth="1"/>
    <col min="5893" max="5893" width="11.28515625" style="51" customWidth="1"/>
    <col min="5894" max="5894" width="8.28515625" style="51" customWidth="1"/>
    <col min="5895" max="5895" width="23" style="51" customWidth="1"/>
    <col min="5896" max="5896" width="0" style="51" hidden="1" customWidth="1"/>
    <col min="5897" max="5897" width="20.7109375" style="51" customWidth="1"/>
    <col min="5898" max="5911" width="0" style="51" hidden="1" customWidth="1"/>
    <col min="5912" max="5912" width="9" style="51" customWidth="1"/>
    <col min="5913" max="5926" width="0" style="51" hidden="1" customWidth="1"/>
    <col min="5927" max="6144" width="9.140625" style="51"/>
    <col min="6145" max="6145" width="4.7109375" style="51" customWidth="1"/>
    <col min="6146" max="6148" width="0" style="51" hidden="1" customWidth="1"/>
    <col min="6149" max="6149" width="11.28515625" style="51" customWidth="1"/>
    <col min="6150" max="6150" width="8.28515625" style="51" customWidth="1"/>
    <col min="6151" max="6151" width="23" style="51" customWidth="1"/>
    <col min="6152" max="6152" width="0" style="51" hidden="1" customWidth="1"/>
    <col min="6153" max="6153" width="20.7109375" style="51" customWidth="1"/>
    <col min="6154" max="6167" width="0" style="51" hidden="1" customWidth="1"/>
    <col min="6168" max="6168" width="9" style="51" customWidth="1"/>
    <col min="6169" max="6182" width="0" style="51" hidden="1" customWidth="1"/>
    <col min="6183" max="6400" width="9.140625" style="51"/>
    <col min="6401" max="6401" width="4.7109375" style="51" customWidth="1"/>
    <col min="6402" max="6404" width="0" style="51" hidden="1" customWidth="1"/>
    <col min="6405" max="6405" width="11.28515625" style="51" customWidth="1"/>
    <col min="6406" max="6406" width="8.28515625" style="51" customWidth="1"/>
    <col min="6407" max="6407" width="23" style="51" customWidth="1"/>
    <col min="6408" max="6408" width="0" style="51" hidden="1" customWidth="1"/>
    <col min="6409" max="6409" width="20.7109375" style="51" customWidth="1"/>
    <col min="6410" max="6423" width="0" style="51" hidden="1" customWidth="1"/>
    <col min="6424" max="6424" width="9" style="51" customWidth="1"/>
    <col min="6425" max="6438" width="0" style="51" hidden="1" customWidth="1"/>
    <col min="6439" max="6656" width="9.140625" style="51"/>
    <col min="6657" max="6657" width="4.7109375" style="51" customWidth="1"/>
    <col min="6658" max="6660" width="0" style="51" hidden="1" customWidth="1"/>
    <col min="6661" max="6661" width="11.28515625" style="51" customWidth="1"/>
    <col min="6662" max="6662" width="8.28515625" style="51" customWidth="1"/>
    <col min="6663" max="6663" width="23" style="51" customWidth="1"/>
    <col min="6664" max="6664" width="0" style="51" hidden="1" customWidth="1"/>
    <col min="6665" max="6665" width="20.7109375" style="51" customWidth="1"/>
    <col min="6666" max="6679" width="0" style="51" hidden="1" customWidth="1"/>
    <col min="6680" max="6680" width="9" style="51" customWidth="1"/>
    <col min="6681" max="6694" width="0" style="51" hidden="1" customWidth="1"/>
    <col min="6695" max="6912" width="9.140625" style="51"/>
    <col min="6913" max="6913" width="4.7109375" style="51" customWidth="1"/>
    <col min="6914" max="6916" width="0" style="51" hidden="1" customWidth="1"/>
    <col min="6917" max="6917" width="11.28515625" style="51" customWidth="1"/>
    <col min="6918" max="6918" width="8.28515625" style="51" customWidth="1"/>
    <col min="6919" max="6919" width="23" style="51" customWidth="1"/>
    <col min="6920" max="6920" width="0" style="51" hidden="1" customWidth="1"/>
    <col min="6921" max="6921" width="20.7109375" style="51" customWidth="1"/>
    <col min="6922" max="6935" width="0" style="51" hidden="1" customWidth="1"/>
    <col min="6936" max="6936" width="9" style="51" customWidth="1"/>
    <col min="6937" max="6950" width="0" style="51" hidden="1" customWidth="1"/>
    <col min="6951" max="7168" width="9.140625" style="51"/>
    <col min="7169" max="7169" width="4.7109375" style="51" customWidth="1"/>
    <col min="7170" max="7172" width="0" style="51" hidden="1" customWidth="1"/>
    <col min="7173" max="7173" width="11.28515625" style="51" customWidth="1"/>
    <col min="7174" max="7174" width="8.28515625" style="51" customWidth="1"/>
    <col min="7175" max="7175" width="23" style="51" customWidth="1"/>
    <col min="7176" max="7176" width="0" style="51" hidden="1" customWidth="1"/>
    <col min="7177" max="7177" width="20.7109375" style="51" customWidth="1"/>
    <col min="7178" max="7191" width="0" style="51" hidden="1" customWidth="1"/>
    <col min="7192" max="7192" width="9" style="51" customWidth="1"/>
    <col min="7193" max="7206" width="0" style="51" hidden="1" customWidth="1"/>
    <col min="7207" max="7424" width="9.140625" style="51"/>
    <col min="7425" max="7425" width="4.7109375" style="51" customWidth="1"/>
    <col min="7426" max="7428" width="0" style="51" hidden="1" customWidth="1"/>
    <col min="7429" max="7429" width="11.28515625" style="51" customWidth="1"/>
    <col min="7430" max="7430" width="8.28515625" style="51" customWidth="1"/>
    <col min="7431" max="7431" width="23" style="51" customWidth="1"/>
    <col min="7432" max="7432" width="0" style="51" hidden="1" customWidth="1"/>
    <col min="7433" max="7433" width="20.7109375" style="51" customWidth="1"/>
    <col min="7434" max="7447" width="0" style="51" hidden="1" customWidth="1"/>
    <col min="7448" max="7448" width="9" style="51" customWidth="1"/>
    <col min="7449" max="7462" width="0" style="51" hidden="1" customWidth="1"/>
    <col min="7463" max="7680" width="9.140625" style="51"/>
    <col min="7681" max="7681" width="4.7109375" style="51" customWidth="1"/>
    <col min="7682" max="7684" width="0" style="51" hidden="1" customWidth="1"/>
    <col min="7685" max="7685" width="11.28515625" style="51" customWidth="1"/>
    <col min="7686" max="7686" width="8.28515625" style="51" customWidth="1"/>
    <col min="7687" max="7687" width="23" style="51" customWidth="1"/>
    <col min="7688" max="7688" width="0" style="51" hidden="1" customWidth="1"/>
    <col min="7689" max="7689" width="20.7109375" style="51" customWidth="1"/>
    <col min="7690" max="7703" width="0" style="51" hidden="1" customWidth="1"/>
    <col min="7704" max="7704" width="9" style="51" customWidth="1"/>
    <col min="7705" max="7718" width="0" style="51" hidden="1" customWidth="1"/>
    <col min="7719" max="7936" width="9.140625" style="51"/>
    <col min="7937" max="7937" width="4.7109375" style="51" customWidth="1"/>
    <col min="7938" max="7940" width="0" style="51" hidden="1" customWidth="1"/>
    <col min="7941" max="7941" width="11.28515625" style="51" customWidth="1"/>
    <col min="7942" max="7942" width="8.28515625" style="51" customWidth="1"/>
    <col min="7943" max="7943" width="23" style="51" customWidth="1"/>
    <col min="7944" max="7944" width="0" style="51" hidden="1" customWidth="1"/>
    <col min="7945" max="7945" width="20.7109375" style="51" customWidth="1"/>
    <col min="7946" max="7959" width="0" style="51" hidden="1" customWidth="1"/>
    <col min="7960" max="7960" width="9" style="51" customWidth="1"/>
    <col min="7961" max="7974" width="0" style="51" hidden="1" customWidth="1"/>
    <col min="7975" max="8192" width="9.140625" style="51"/>
    <col min="8193" max="8193" width="4.7109375" style="51" customWidth="1"/>
    <col min="8194" max="8196" width="0" style="51" hidden="1" customWidth="1"/>
    <col min="8197" max="8197" width="11.28515625" style="51" customWidth="1"/>
    <col min="8198" max="8198" width="8.28515625" style="51" customWidth="1"/>
    <col min="8199" max="8199" width="23" style="51" customWidth="1"/>
    <col min="8200" max="8200" width="0" style="51" hidden="1" customWidth="1"/>
    <col min="8201" max="8201" width="20.7109375" style="51" customWidth="1"/>
    <col min="8202" max="8215" width="0" style="51" hidden="1" customWidth="1"/>
    <col min="8216" max="8216" width="9" style="51" customWidth="1"/>
    <col min="8217" max="8230" width="0" style="51" hidden="1" customWidth="1"/>
    <col min="8231" max="8448" width="9.140625" style="51"/>
    <col min="8449" max="8449" width="4.7109375" style="51" customWidth="1"/>
    <col min="8450" max="8452" width="0" style="51" hidden="1" customWidth="1"/>
    <col min="8453" max="8453" width="11.28515625" style="51" customWidth="1"/>
    <col min="8454" max="8454" width="8.28515625" style="51" customWidth="1"/>
    <col min="8455" max="8455" width="23" style="51" customWidth="1"/>
    <col min="8456" max="8456" width="0" style="51" hidden="1" customWidth="1"/>
    <col min="8457" max="8457" width="20.7109375" style="51" customWidth="1"/>
    <col min="8458" max="8471" width="0" style="51" hidden="1" customWidth="1"/>
    <col min="8472" max="8472" width="9" style="51" customWidth="1"/>
    <col min="8473" max="8486" width="0" style="51" hidden="1" customWidth="1"/>
    <col min="8487" max="8704" width="9.140625" style="51"/>
    <col min="8705" max="8705" width="4.7109375" style="51" customWidth="1"/>
    <col min="8706" max="8708" width="0" style="51" hidden="1" customWidth="1"/>
    <col min="8709" max="8709" width="11.28515625" style="51" customWidth="1"/>
    <col min="8710" max="8710" width="8.28515625" style="51" customWidth="1"/>
    <col min="8711" max="8711" width="23" style="51" customWidth="1"/>
    <col min="8712" max="8712" width="0" style="51" hidden="1" customWidth="1"/>
    <col min="8713" max="8713" width="20.7109375" style="51" customWidth="1"/>
    <col min="8714" max="8727" width="0" style="51" hidden="1" customWidth="1"/>
    <col min="8728" max="8728" width="9" style="51" customWidth="1"/>
    <col min="8729" max="8742" width="0" style="51" hidden="1" customWidth="1"/>
    <col min="8743" max="8960" width="9.140625" style="51"/>
    <col min="8961" max="8961" width="4.7109375" style="51" customWidth="1"/>
    <col min="8962" max="8964" width="0" style="51" hidden="1" customWidth="1"/>
    <col min="8965" max="8965" width="11.28515625" style="51" customWidth="1"/>
    <col min="8966" max="8966" width="8.28515625" style="51" customWidth="1"/>
    <col min="8967" max="8967" width="23" style="51" customWidth="1"/>
    <col min="8968" max="8968" width="0" style="51" hidden="1" customWidth="1"/>
    <col min="8969" max="8969" width="20.7109375" style="51" customWidth="1"/>
    <col min="8970" max="8983" width="0" style="51" hidden="1" customWidth="1"/>
    <col min="8984" max="8984" width="9" style="51" customWidth="1"/>
    <col min="8985" max="8998" width="0" style="51" hidden="1" customWidth="1"/>
    <col min="8999" max="9216" width="9.140625" style="51"/>
    <col min="9217" max="9217" width="4.7109375" style="51" customWidth="1"/>
    <col min="9218" max="9220" width="0" style="51" hidden="1" customWidth="1"/>
    <col min="9221" max="9221" width="11.28515625" style="51" customWidth="1"/>
    <col min="9222" max="9222" width="8.28515625" style="51" customWidth="1"/>
    <col min="9223" max="9223" width="23" style="51" customWidth="1"/>
    <col min="9224" max="9224" width="0" style="51" hidden="1" customWidth="1"/>
    <col min="9225" max="9225" width="20.7109375" style="51" customWidth="1"/>
    <col min="9226" max="9239" width="0" style="51" hidden="1" customWidth="1"/>
    <col min="9240" max="9240" width="9" style="51" customWidth="1"/>
    <col min="9241" max="9254" width="0" style="51" hidden="1" customWidth="1"/>
    <col min="9255" max="9472" width="9.140625" style="51"/>
    <col min="9473" max="9473" width="4.7109375" style="51" customWidth="1"/>
    <col min="9474" max="9476" width="0" style="51" hidden="1" customWidth="1"/>
    <col min="9477" max="9477" width="11.28515625" style="51" customWidth="1"/>
    <col min="9478" max="9478" width="8.28515625" style="51" customWidth="1"/>
    <col min="9479" max="9479" width="23" style="51" customWidth="1"/>
    <col min="9480" max="9480" width="0" style="51" hidden="1" customWidth="1"/>
    <col min="9481" max="9481" width="20.7109375" style="51" customWidth="1"/>
    <col min="9482" max="9495" width="0" style="51" hidden="1" customWidth="1"/>
    <col min="9496" max="9496" width="9" style="51" customWidth="1"/>
    <col min="9497" max="9510" width="0" style="51" hidden="1" customWidth="1"/>
    <col min="9511" max="9728" width="9.140625" style="51"/>
    <col min="9729" max="9729" width="4.7109375" style="51" customWidth="1"/>
    <col min="9730" max="9732" width="0" style="51" hidden="1" customWidth="1"/>
    <col min="9733" max="9733" width="11.28515625" style="51" customWidth="1"/>
    <col min="9734" max="9734" width="8.28515625" style="51" customWidth="1"/>
    <col min="9735" max="9735" width="23" style="51" customWidth="1"/>
    <col min="9736" max="9736" width="0" style="51" hidden="1" customWidth="1"/>
    <col min="9737" max="9737" width="20.7109375" style="51" customWidth="1"/>
    <col min="9738" max="9751" width="0" style="51" hidden="1" customWidth="1"/>
    <col min="9752" max="9752" width="9" style="51" customWidth="1"/>
    <col min="9753" max="9766" width="0" style="51" hidden="1" customWidth="1"/>
    <col min="9767" max="9984" width="9.140625" style="51"/>
    <col min="9985" max="9985" width="4.7109375" style="51" customWidth="1"/>
    <col min="9986" max="9988" width="0" style="51" hidden="1" customWidth="1"/>
    <col min="9989" max="9989" width="11.28515625" style="51" customWidth="1"/>
    <col min="9990" max="9990" width="8.28515625" style="51" customWidth="1"/>
    <col min="9991" max="9991" width="23" style="51" customWidth="1"/>
    <col min="9992" max="9992" width="0" style="51" hidden="1" customWidth="1"/>
    <col min="9993" max="9993" width="20.7109375" style="51" customWidth="1"/>
    <col min="9994" max="10007" width="0" style="51" hidden="1" customWidth="1"/>
    <col min="10008" max="10008" width="9" style="51" customWidth="1"/>
    <col min="10009" max="10022" width="0" style="51" hidden="1" customWidth="1"/>
    <col min="10023" max="10240" width="9.140625" style="51"/>
    <col min="10241" max="10241" width="4.7109375" style="51" customWidth="1"/>
    <col min="10242" max="10244" width="0" style="51" hidden="1" customWidth="1"/>
    <col min="10245" max="10245" width="11.28515625" style="51" customWidth="1"/>
    <col min="10246" max="10246" width="8.28515625" style="51" customWidth="1"/>
    <col min="10247" max="10247" width="23" style="51" customWidth="1"/>
    <col min="10248" max="10248" width="0" style="51" hidden="1" customWidth="1"/>
    <col min="10249" max="10249" width="20.7109375" style="51" customWidth="1"/>
    <col min="10250" max="10263" width="0" style="51" hidden="1" customWidth="1"/>
    <col min="10264" max="10264" width="9" style="51" customWidth="1"/>
    <col min="10265" max="10278" width="0" style="51" hidden="1" customWidth="1"/>
    <col min="10279" max="10496" width="9.140625" style="51"/>
    <col min="10497" max="10497" width="4.7109375" style="51" customWidth="1"/>
    <col min="10498" max="10500" width="0" style="51" hidden="1" customWidth="1"/>
    <col min="10501" max="10501" width="11.28515625" style="51" customWidth="1"/>
    <col min="10502" max="10502" width="8.28515625" style="51" customWidth="1"/>
    <col min="10503" max="10503" width="23" style="51" customWidth="1"/>
    <col min="10504" max="10504" width="0" style="51" hidden="1" customWidth="1"/>
    <col min="10505" max="10505" width="20.7109375" style="51" customWidth="1"/>
    <col min="10506" max="10519" width="0" style="51" hidden="1" customWidth="1"/>
    <col min="10520" max="10520" width="9" style="51" customWidth="1"/>
    <col min="10521" max="10534" width="0" style="51" hidden="1" customWidth="1"/>
    <col min="10535" max="10752" width="9.140625" style="51"/>
    <col min="10753" max="10753" width="4.7109375" style="51" customWidth="1"/>
    <col min="10754" max="10756" width="0" style="51" hidden="1" customWidth="1"/>
    <col min="10757" max="10757" width="11.28515625" style="51" customWidth="1"/>
    <col min="10758" max="10758" width="8.28515625" style="51" customWidth="1"/>
    <col min="10759" max="10759" width="23" style="51" customWidth="1"/>
    <col min="10760" max="10760" width="0" style="51" hidden="1" customWidth="1"/>
    <col min="10761" max="10761" width="20.7109375" style="51" customWidth="1"/>
    <col min="10762" max="10775" width="0" style="51" hidden="1" customWidth="1"/>
    <col min="10776" max="10776" width="9" style="51" customWidth="1"/>
    <col min="10777" max="10790" width="0" style="51" hidden="1" customWidth="1"/>
    <col min="10791" max="11008" width="9.140625" style="51"/>
    <col min="11009" max="11009" width="4.7109375" style="51" customWidth="1"/>
    <col min="11010" max="11012" width="0" style="51" hidden="1" customWidth="1"/>
    <col min="11013" max="11013" width="11.28515625" style="51" customWidth="1"/>
    <col min="11014" max="11014" width="8.28515625" style="51" customWidth="1"/>
    <col min="11015" max="11015" width="23" style="51" customWidth="1"/>
    <col min="11016" max="11016" width="0" style="51" hidden="1" customWidth="1"/>
    <col min="11017" max="11017" width="20.7109375" style="51" customWidth="1"/>
    <col min="11018" max="11031" width="0" style="51" hidden="1" customWidth="1"/>
    <col min="11032" max="11032" width="9" style="51" customWidth="1"/>
    <col min="11033" max="11046" width="0" style="51" hidden="1" customWidth="1"/>
    <col min="11047" max="11264" width="9.140625" style="51"/>
    <col min="11265" max="11265" width="4.7109375" style="51" customWidth="1"/>
    <col min="11266" max="11268" width="0" style="51" hidden="1" customWidth="1"/>
    <col min="11269" max="11269" width="11.28515625" style="51" customWidth="1"/>
    <col min="11270" max="11270" width="8.28515625" style="51" customWidth="1"/>
    <col min="11271" max="11271" width="23" style="51" customWidth="1"/>
    <col min="11272" max="11272" width="0" style="51" hidden="1" customWidth="1"/>
    <col min="11273" max="11273" width="20.7109375" style="51" customWidth="1"/>
    <col min="11274" max="11287" width="0" style="51" hidden="1" customWidth="1"/>
    <col min="11288" max="11288" width="9" style="51" customWidth="1"/>
    <col min="11289" max="11302" width="0" style="51" hidden="1" customWidth="1"/>
    <col min="11303" max="11520" width="9.140625" style="51"/>
    <col min="11521" max="11521" width="4.7109375" style="51" customWidth="1"/>
    <col min="11522" max="11524" width="0" style="51" hidden="1" customWidth="1"/>
    <col min="11525" max="11525" width="11.28515625" style="51" customWidth="1"/>
    <col min="11526" max="11526" width="8.28515625" style="51" customWidth="1"/>
    <col min="11527" max="11527" width="23" style="51" customWidth="1"/>
    <col min="11528" max="11528" width="0" style="51" hidden="1" customWidth="1"/>
    <col min="11529" max="11529" width="20.7109375" style="51" customWidth="1"/>
    <col min="11530" max="11543" width="0" style="51" hidden="1" customWidth="1"/>
    <col min="11544" max="11544" width="9" style="51" customWidth="1"/>
    <col min="11545" max="11558" width="0" style="51" hidden="1" customWidth="1"/>
    <col min="11559" max="11776" width="9.140625" style="51"/>
    <col min="11777" max="11777" width="4.7109375" style="51" customWidth="1"/>
    <col min="11778" max="11780" width="0" style="51" hidden="1" customWidth="1"/>
    <col min="11781" max="11781" width="11.28515625" style="51" customWidth="1"/>
    <col min="11782" max="11782" width="8.28515625" style="51" customWidth="1"/>
    <col min="11783" max="11783" width="23" style="51" customWidth="1"/>
    <col min="11784" max="11784" width="0" style="51" hidden="1" customWidth="1"/>
    <col min="11785" max="11785" width="20.7109375" style="51" customWidth="1"/>
    <col min="11786" max="11799" width="0" style="51" hidden="1" customWidth="1"/>
    <col min="11800" max="11800" width="9" style="51" customWidth="1"/>
    <col min="11801" max="11814" width="0" style="51" hidden="1" customWidth="1"/>
    <col min="11815" max="12032" width="9.140625" style="51"/>
    <col min="12033" max="12033" width="4.7109375" style="51" customWidth="1"/>
    <col min="12034" max="12036" width="0" style="51" hidden="1" customWidth="1"/>
    <col min="12037" max="12037" width="11.28515625" style="51" customWidth="1"/>
    <col min="12038" max="12038" width="8.28515625" style="51" customWidth="1"/>
    <col min="12039" max="12039" width="23" style="51" customWidth="1"/>
    <col min="12040" max="12040" width="0" style="51" hidden="1" customWidth="1"/>
    <col min="12041" max="12041" width="20.7109375" style="51" customWidth="1"/>
    <col min="12042" max="12055" width="0" style="51" hidden="1" customWidth="1"/>
    <col min="12056" max="12056" width="9" style="51" customWidth="1"/>
    <col min="12057" max="12070" width="0" style="51" hidden="1" customWidth="1"/>
    <col min="12071" max="12288" width="9.140625" style="51"/>
    <col min="12289" max="12289" width="4.7109375" style="51" customWidth="1"/>
    <col min="12290" max="12292" width="0" style="51" hidden="1" customWidth="1"/>
    <col min="12293" max="12293" width="11.28515625" style="51" customWidth="1"/>
    <col min="12294" max="12294" width="8.28515625" style="51" customWidth="1"/>
    <col min="12295" max="12295" width="23" style="51" customWidth="1"/>
    <col min="12296" max="12296" width="0" style="51" hidden="1" customWidth="1"/>
    <col min="12297" max="12297" width="20.7109375" style="51" customWidth="1"/>
    <col min="12298" max="12311" width="0" style="51" hidden="1" customWidth="1"/>
    <col min="12312" max="12312" width="9" style="51" customWidth="1"/>
    <col min="12313" max="12326" width="0" style="51" hidden="1" customWidth="1"/>
    <col min="12327" max="12544" width="9.140625" style="51"/>
    <col min="12545" max="12545" width="4.7109375" style="51" customWidth="1"/>
    <col min="12546" max="12548" width="0" style="51" hidden="1" customWidth="1"/>
    <col min="12549" max="12549" width="11.28515625" style="51" customWidth="1"/>
    <col min="12550" max="12550" width="8.28515625" style="51" customWidth="1"/>
    <col min="12551" max="12551" width="23" style="51" customWidth="1"/>
    <col min="12552" max="12552" width="0" style="51" hidden="1" customWidth="1"/>
    <col min="12553" max="12553" width="20.7109375" style="51" customWidth="1"/>
    <col min="12554" max="12567" width="0" style="51" hidden="1" customWidth="1"/>
    <col min="12568" max="12568" width="9" style="51" customWidth="1"/>
    <col min="12569" max="12582" width="0" style="51" hidden="1" customWidth="1"/>
    <col min="12583" max="12800" width="9.140625" style="51"/>
    <col min="12801" max="12801" width="4.7109375" style="51" customWidth="1"/>
    <col min="12802" max="12804" width="0" style="51" hidden="1" customWidth="1"/>
    <col min="12805" max="12805" width="11.28515625" style="51" customWidth="1"/>
    <col min="12806" max="12806" width="8.28515625" style="51" customWidth="1"/>
    <col min="12807" max="12807" width="23" style="51" customWidth="1"/>
    <col min="12808" max="12808" width="0" style="51" hidden="1" customWidth="1"/>
    <col min="12809" max="12809" width="20.7109375" style="51" customWidth="1"/>
    <col min="12810" max="12823" width="0" style="51" hidden="1" customWidth="1"/>
    <col min="12824" max="12824" width="9" style="51" customWidth="1"/>
    <col min="12825" max="12838" width="0" style="51" hidden="1" customWidth="1"/>
    <col min="12839" max="13056" width="9.140625" style="51"/>
    <col min="13057" max="13057" width="4.7109375" style="51" customWidth="1"/>
    <col min="13058" max="13060" width="0" style="51" hidden="1" customWidth="1"/>
    <col min="13061" max="13061" width="11.28515625" style="51" customWidth="1"/>
    <col min="13062" max="13062" width="8.28515625" style="51" customWidth="1"/>
    <col min="13063" max="13063" width="23" style="51" customWidth="1"/>
    <col min="13064" max="13064" width="0" style="51" hidden="1" customWidth="1"/>
    <col min="13065" max="13065" width="20.7109375" style="51" customWidth="1"/>
    <col min="13066" max="13079" width="0" style="51" hidden="1" customWidth="1"/>
    <col min="13080" max="13080" width="9" style="51" customWidth="1"/>
    <col min="13081" max="13094" width="0" style="51" hidden="1" customWidth="1"/>
    <col min="13095" max="13312" width="9.140625" style="51"/>
    <col min="13313" max="13313" width="4.7109375" style="51" customWidth="1"/>
    <col min="13314" max="13316" width="0" style="51" hidden="1" customWidth="1"/>
    <col min="13317" max="13317" width="11.28515625" style="51" customWidth="1"/>
    <col min="13318" max="13318" width="8.28515625" style="51" customWidth="1"/>
    <col min="13319" max="13319" width="23" style="51" customWidth="1"/>
    <col min="13320" max="13320" width="0" style="51" hidden="1" customWidth="1"/>
    <col min="13321" max="13321" width="20.7109375" style="51" customWidth="1"/>
    <col min="13322" max="13335" width="0" style="51" hidden="1" customWidth="1"/>
    <col min="13336" max="13336" width="9" style="51" customWidth="1"/>
    <col min="13337" max="13350" width="0" style="51" hidden="1" customWidth="1"/>
    <col min="13351" max="13568" width="9.140625" style="51"/>
    <col min="13569" max="13569" width="4.7109375" style="51" customWidth="1"/>
    <col min="13570" max="13572" width="0" style="51" hidden="1" customWidth="1"/>
    <col min="13573" max="13573" width="11.28515625" style="51" customWidth="1"/>
    <col min="13574" max="13574" width="8.28515625" style="51" customWidth="1"/>
    <col min="13575" max="13575" width="23" style="51" customWidth="1"/>
    <col min="13576" max="13576" width="0" style="51" hidden="1" customWidth="1"/>
    <col min="13577" max="13577" width="20.7109375" style="51" customWidth="1"/>
    <col min="13578" max="13591" width="0" style="51" hidden="1" customWidth="1"/>
    <col min="13592" max="13592" width="9" style="51" customWidth="1"/>
    <col min="13593" max="13606" width="0" style="51" hidden="1" customWidth="1"/>
    <col min="13607" max="13824" width="9.140625" style="51"/>
    <col min="13825" max="13825" width="4.7109375" style="51" customWidth="1"/>
    <col min="13826" max="13828" width="0" style="51" hidden="1" customWidth="1"/>
    <col min="13829" max="13829" width="11.28515625" style="51" customWidth="1"/>
    <col min="13830" max="13830" width="8.28515625" style="51" customWidth="1"/>
    <col min="13831" max="13831" width="23" style="51" customWidth="1"/>
    <col min="13832" max="13832" width="0" style="51" hidden="1" customWidth="1"/>
    <col min="13833" max="13833" width="20.7109375" style="51" customWidth="1"/>
    <col min="13834" max="13847" width="0" style="51" hidden="1" customWidth="1"/>
    <col min="13848" max="13848" width="9" style="51" customWidth="1"/>
    <col min="13849" max="13862" width="0" style="51" hidden="1" customWidth="1"/>
    <col min="13863" max="14080" width="9.140625" style="51"/>
    <col min="14081" max="14081" width="4.7109375" style="51" customWidth="1"/>
    <col min="14082" max="14084" width="0" style="51" hidden="1" customWidth="1"/>
    <col min="14085" max="14085" width="11.28515625" style="51" customWidth="1"/>
    <col min="14086" max="14086" width="8.28515625" style="51" customWidth="1"/>
    <col min="14087" max="14087" width="23" style="51" customWidth="1"/>
    <col min="14088" max="14088" width="0" style="51" hidden="1" customWidth="1"/>
    <col min="14089" max="14089" width="20.7109375" style="51" customWidth="1"/>
    <col min="14090" max="14103" width="0" style="51" hidden="1" customWidth="1"/>
    <col min="14104" max="14104" width="9" style="51" customWidth="1"/>
    <col min="14105" max="14118" width="0" style="51" hidden="1" customWidth="1"/>
    <col min="14119" max="14336" width="9.140625" style="51"/>
    <col min="14337" max="14337" width="4.7109375" style="51" customWidth="1"/>
    <col min="14338" max="14340" width="0" style="51" hidden="1" customWidth="1"/>
    <col min="14341" max="14341" width="11.28515625" style="51" customWidth="1"/>
    <col min="14342" max="14342" width="8.28515625" style="51" customWidth="1"/>
    <col min="14343" max="14343" width="23" style="51" customWidth="1"/>
    <col min="14344" max="14344" width="0" style="51" hidden="1" customWidth="1"/>
    <col min="14345" max="14345" width="20.7109375" style="51" customWidth="1"/>
    <col min="14346" max="14359" width="0" style="51" hidden="1" customWidth="1"/>
    <col min="14360" max="14360" width="9" style="51" customWidth="1"/>
    <col min="14361" max="14374" width="0" style="51" hidden="1" customWidth="1"/>
    <col min="14375" max="14592" width="9.140625" style="51"/>
    <col min="14593" max="14593" width="4.7109375" style="51" customWidth="1"/>
    <col min="14594" max="14596" width="0" style="51" hidden="1" customWidth="1"/>
    <col min="14597" max="14597" width="11.28515625" style="51" customWidth="1"/>
    <col min="14598" max="14598" width="8.28515625" style="51" customWidth="1"/>
    <col min="14599" max="14599" width="23" style="51" customWidth="1"/>
    <col min="14600" max="14600" width="0" style="51" hidden="1" customWidth="1"/>
    <col min="14601" max="14601" width="20.7109375" style="51" customWidth="1"/>
    <col min="14602" max="14615" width="0" style="51" hidden="1" customWidth="1"/>
    <col min="14616" max="14616" width="9" style="51" customWidth="1"/>
    <col min="14617" max="14630" width="0" style="51" hidden="1" customWidth="1"/>
    <col min="14631" max="14848" width="9.140625" style="51"/>
    <col min="14849" max="14849" width="4.7109375" style="51" customWidth="1"/>
    <col min="14850" max="14852" width="0" style="51" hidden="1" customWidth="1"/>
    <col min="14853" max="14853" width="11.28515625" style="51" customWidth="1"/>
    <col min="14854" max="14854" width="8.28515625" style="51" customWidth="1"/>
    <col min="14855" max="14855" width="23" style="51" customWidth="1"/>
    <col min="14856" max="14856" width="0" style="51" hidden="1" customWidth="1"/>
    <col min="14857" max="14857" width="20.7109375" style="51" customWidth="1"/>
    <col min="14858" max="14871" width="0" style="51" hidden="1" customWidth="1"/>
    <col min="14872" max="14872" width="9" style="51" customWidth="1"/>
    <col min="14873" max="14886" width="0" style="51" hidden="1" customWidth="1"/>
    <col min="14887" max="15104" width="9.140625" style="51"/>
    <col min="15105" max="15105" width="4.7109375" style="51" customWidth="1"/>
    <col min="15106" max="15108" width="0" style="51" hidden="1" customWidth="1"/>
    <col min="15109" max="15109" width="11.28515625" style="51" customWidth="1"/>
    <col min="15110" max="15110" width="8.28515625" style="51" customWidth="1"/>
    <col min="15111" max="15111" width="23" style="51" customWidth="1"/>
    <col min="15112" max="15112" width="0" style="51" hidden="1" customWidth="1"/>
    <col min="15113" max="15113" width="20.7109375" style="51" customWidth="1"/>
    <col min="15114" max="15127" width="0" style="51" hidden="1" customWidth="1"/>
    <col min="15128" max="15128" width="9" style="51" customWidth="1"/>
    <col min="15129" max="15142" width="0" style="51" hidden="1" customWidth="1"/>
    <col min="15143" max="15360" width="9.140625" style="51"/>
    <col min="15361" max="15361" width="4.7109375" style="51" customWidth="1"/>
    <col min="15362" max="15364" width="0" style="51" hidden="1" customWidth="1"/>
    <col min="15365" max="15365" width="11.28515625" style="51" customWidth="1"/>
    <col min="15366" max="15366" width="8.28515625" style="51" customWidth="1"/>
    <col min="15367" max="15367" width="23" style="51" customWidth="1"/>
    <col min="15368" max="15368" width="0" style="51" hidden="1" customWidth="1"/>
    <col min="15369" max="15369" width="20.7109375" style="51" customWidth="1"/>
    <col min="15370" max="15383" width="0" style="51" hidden="1" customWidth="1"/>
    <col min="15384" max="15384" width="9" style="51" customWidth="1"/>
    <col min="15385" max="15398" width="0" style="51" hidden="1" customWidth="1"/>
    <col min="15399" max="15616" width="9.140625" style="51"/>
    <col min="15617" max="15617" width="4.7109375" style="51" customWidth="1"/>
    <col min="15618" max="15620" width="0" style="51" hidden="1" customWidth="1"/>
    <col min="15621" max="15621" width="11.28515625" style="51" customWidth="1"/>
    <col min="15622" max="15622" width="8.28515625" style="51" customWidth="1"/>
    <col min="15623" max="15623" width="23" style="51" customWidth="1"/>
    <col min="15624" max="15624" width="0" style="51" hidden="1" customWidth="1"/>
    <col min="15625" max="15625" width="20.7109375" style="51" customWidth="1"/>
    <col min="15626" max="15639" width="0" style="51" hidden="1" customWidth="1"/>
    <col min="15640" max="15640" width="9" style="51" customWidth="1"/>
    <col min="15641" max="15654" width="0" style="51" hidden="1" customWidth="1"/>
    <col min="15655" max="15872" width="9.140625" style="51"/>
    <col min="15873" max="15873" width="4.7109375" style="51" customWidth="1"/>
    <col min="15874" max="15876" width="0" style="51" hidden="1" customWidth="1"/>
    <col min="15877" max="15877" width="11.28515625" style="51" customWidth="1"/>
    <col min="15878" max="15878" width="8.28515625" style="51" customWidth="1"/>
    <col min="15879" max="15879" width="23" style="51" customWidth="1"/>
    <col min="15880" max="15880" width="0" style="51" hidden="1" customWidth="1"/>
    <col min="15881" max="15881" width="20.7109375" style="51" customWidth="1"/>
    <col min="15882" max="15895" width="0" style="51" hidden="1" customWidth="1"/>
    <col min="15896" max="15896" width="9" style="51" customWidth="1"/>
    <col min="15897" max="15910" width="0" style="51" hidden="1" customWidth="1"/>
    <col min="15911" max="16128" width="9.140625" style="51"/>
    <col min="16129" max="16129" width="4.7109375" style="51" customWidth="1"/>
    <col min="16130" max="16132" width="0" style="51" hidden="1" customWidth="1"/>
    <col min="16133" max="16133" width="11.28515625" style="51" customWidth="1"/>
    <col min="16134" max="16134" width="8.28515625" style="51" customWidth="1"/>
    <col min="16135" max="16135" width="23" style="51" customWidth="1"/>
    <col min="16136" max="16136" width="0" style="51" hidden="1" customWidth="1"/>
    <col min="16137" max="16137" width="20.7109375" style="51" customWidth="1"/>
    <col min="16138" max="16151" width="0" style="51" hidden="1" customWidth="1"/>
    <col min="16152" max="16152" width="9" style="51" customWidth="1"/>
    <col min="16153" max="16166" width="0" style="51" hidden="1" customWidth="1"/>
    <col min="16167" max="16384" width="9.140625" style="51"/>
  </cols>
  <sheetData>
    <row r="1" spans="1:38" ht="50.45" customHeight="1" x14ac:dyDescent="0.2">
      <c r="A1" s="295" t="s">
        <v>14295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  <c r="X1" s="295"/>
    </row>
    <row r="2" spans="1:38" x14ac:dyDescent="0.2">
      <c r="A2" s="295"/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  <c r="P2" s="295"/>
      <c r="Q2" s="295"/>
      <c r="R2" s="295"/>
      <c r="S2" s="295"/>
      <c r="T2" s="295"/>
      <c r="U2" s="295"/>
      <c r="V2" s="295"/>
      <c r="W2" s="295"/>
      <c r="X2" s="295"/>
    </row>
    <row r="3" spans="1:38" ht="33.75" x14ac:dyDescent="0.2">
      <c r="A3" s="52" t="s">
        <v>84</v>
      </c>
      <c r="B3" s="296" t="s">
        <v>391</v>
      </c>
      <c r="C3" s="293"/>
      <c r="D3" s="294"/>
      <c r="E3" s="52" t="s">
        <v>85</v>
      </c>
      <c r="F3" s="52" t="s">
        <v>86</v>
      </c>
      <c r="G3" s="52" t="s">
        <v>87</v>
      </c>
      <c r="H3" s="52" t="s">
        <v>88</v>
      </c>
      <c r="I3" s="52" t="s">
        <v>89</v>
      </c>
      <c r="J3" s="52" t="s">
        <v>90</v>
      </c>
      <c r="K3" s="52" t="s">
        <v>91</v>
      </c>
      <c r="L3" s="52" t="s">
        <v>92</v>
      </c>
      <c r="M3" s="52" t="s">
        <v>93</v>
      </c>
      <c r="N3" s="52" t="s">
        <v>94</v>
      </c>
      <c r="O3" s="52" t="s">
        <v>95</v>
      </c>
      <c r="P3" s="296" t="s">
        <v>96</v>
      </c>
      <c r="Q3" s="294"/>
      <c r="R3" s="52" t="s">
        <v>97</v>
      </c>
      <c r="S3" s="52" t="s">
        <v>98</v>
      </c>
      <c r="T3" s="52" t="s">
        <v>99</v>
      </c>
      <c r="U3" s="52" t="s">
        <v>100</v>
      </c>
      <c r="V3" s="52" t="s">
        <v>101</v>
      </c>
      <c r="W3" s="52" t="s">
        <v>102</v>
      </c>
      <c r="X3" s="52" t="s">
        <v>103</v>
      </c>
      <c r="Y3" s="52" t="s">
        <v>104</v>
      </c>
      <c r="Z3" s="52" t="s">
        <v>105</v>
      </c>
      <c r="AA3" s="52" t="s">
        <v>106</v>
      </c>
      <c r="AB3" s="52" t="s">
        <v>107</v>
      </c>
      <c r="AC3" s="52" t="s">
        <v>108</v>
      </c>
      <c r="AD3" s="52" t="s">
        <v>109</v>
      </c>
      <c r="AE3" s="52" t="s">
        <v>110</v>
      </c>
      <c r="AF3" s="52" t="s">
        <v>111</v>
      </c>
      <c r="AG3" s="52" t="s">
        <v>112</v>
      </c>
      <c r="AH3" s="52" t="s">
        <v>113</v>
      </c>
      <c r="AI3" s="52" t="s">
        <v>114</v>
      </c>
      <c r="AJ3" s="52" t="s">
        <v>115</v>
      </c>
      <c r="AK3" s="52" t="s">
        <v>116</v>
      </c>
      <c r="AL3" s="52" t="s">
        <v>117</v>
      </c>
    </row>
    <row r="4" spans="1:38" ht="15.75" customHeight="1" x14ac:dyDescent="0.2">
      <c r="A4" s="53">
        <v>1</v>
      </c>
      <c r="B4" s="292" t="s">
        <v>6776</v>
      </c>
      <c r="C4" s="293"/>
      <c r="D4" s="294"/>
      <c r="E4" s="54" t="s">
        <v>6787</v>
      </c>
      <c r="F4" s="53">
        <v>60801</v>
      </c>
      <c r="G4" s="54" t="s">
        <v>6788</v>
      </c>
      <c r="H4" s="53" t="s">
        <v>120</v>
      </c>
      <c r="I4" s="54" t="s">
        <v>1299</v>
      </c>
      <c r="J4" s="54" t="s">
        <v>122</v>
      </c>
      <c r="K4" s="53" t="s">
        <v>1902</v>
      </c>
      <c r="L4" s="53" t="s">
        <v>1903</v>
      </c>
      <c r="M4" s="53" t="s">
        <v>6789</v>
      </c>
      <c r="N4" s="53" t="s">
        <v>3793</v>
      </c>
      <c r="O4" s="53"/>
      <c r="P4" s="54" t="s">
        <v>6790</v>
      </c>
      <c r="Q4" s="57"/>
      <c r="R4" s="54" t="s">
        <v>6791</v>
      </c>
      <c r="S4" s="54" t="s">
        <v>6792</v>
      </c>
      <c r="T4" s="54" t="s">
        <v>6793</v>
      </c>
      <c r="U4" s="54" t="s">
        <v>6793</v>
      </c>
      <c r="V4" s="54" t="s">
        <v>704</v>
      </c>
      <c r="W4" s="53" t="s">
        <v>339</v>
      </c>
      <c r="X4" s="58" t="s">
        <v>9331</v>
      </c>
      <c r="Y4" s="53" t="s">
        <v>1023</v>
      </c>
      <c r="Z4" s="53" t="s">
        <v>134</v>
      </c>
      <c r="AA4" s="53" t="s">
        <v>6833</v>
      </c>
      <c r="AB4" s="53"/>
      <c r="AC4" s="53"/>
      <c r="AD4" s="53" t="s">
        <v>6834</v>
      </c>
      <c r="AE4" s="53"/>
      <c r="AF4" s="53" t="s">
        <v>6829</v>
      </c>
      <c r="AG4" s="53" t="s">
        <v>354</v>
      </c>
      <c r="AH4" s="53" t="s">
        <v>3638</v>
      </c>
      <c r="AI4" s="53" t="s">
        <v>6835</v>
      </c>
      <c r="AJ4" s="53">
        <v>944</v>
      </c>
      <c r="AK4" s="53">
        <v>1100</v>
      </c>
      <c r="AL4" s="53" t="s">
        <v>2527</v>
      </c>
    </row>
    <row r="5" spans="1:38" ht="15.75" customHeight="1" x14ac:dyDescent="0.2">
      <c r="A5" s="53">
        <v>2</v>
      </c>
      <c r="B5" s="292" t="s">
        <v>6776</v>
      </c>
      <c r="C5" s="293"/>
      <c r="D5" s="294"/>
      <c r="E5" s="54" t="s">
        <v>6795</v>
      </c>
      <c r="F5" s="53">
        <v>60802</v>
      </c>
      <c r="G5" s="54" t="s">
        <v>6796</v>
      </c>
      <c r="H5" s="53" t="s">
        <v>120</v>
      </c>
      <c r="I5" s="54" t="s">
        <v>6797</v>
      </c>
      <c r="J5" s="54" t="s">
        <v>122</v>
      </c>
      <c r="K5" s="53" t="s">
        <v>1902</v>
      </c>
      <c r="L5" s="53" t="s">
        <v>1903</v>
      </c>
      <c r="M5" s="53" t="s">
        <v>6798</v>
      </c>
      <c r="N5" s="53" t="s">
        <v>3998</v>
      </c>
      <c r="O5" s="53"/>
      <c r="P5" s="54" t="s">
        <v>6799</v>
      </c>
      <c r="Q5" s="57"/>
      <c r="R5" s="54" t="s">
        <v>6800</v>
      </c>
      <c r="S5" s="54" t="s">
        <v>6801</v>
      </c>
      <c r="T5" s="54" t="s">
        <v>6802</v>
      </c>
      <c r="U5" s="54" t="s">
        <v>6802</v>
      </c>
      <c r="V5" s="54" t="s">
        <v>131</v>
      </c>
      <c r="W5" s="53" t="s">
        <v>351</v>
      </c>
      <c r="X5" s="58" t="s">
        <v>9331</v>
      </c>
      <c r="Y5" s="53" t="s">
        <v>1631</v>
      </c>
      <c r="Z5" s="53" t="s">
        <v>134</v>
      </c>
      <c r="AA5" s="53" t="s">
        <v>6833</v>
      </c>
      <c r="AB5" s="53"/>
      <c r="AC5" s="53"/>
      <c r="AD5" s="53" t="s">
        <v>6840</v>
      </c>
      <c r="AE5" s="53"/>
      <c r="AF5" s="53" t="s">
        <v>6840</v>
      </c>
      <c r="AG5" s="53" t="s">
        <v>137</v>
      </c>
      <c r="AH5" s="53" t="s">
        <v>1943</v>
      </c>
      <c r="AI5" s="53" t="s">
        <v>6844</v>
      </c>
      <c r="AJ5" s="53">
        <v>670</v>
      </c>
      <c r="AK5" s="53">
        <v>1100</v>
      </c>
      <c r="AL5" s="53" t="s">
        <v>6845</v>
      </c>
    </row>
    <row r="6" spans="1:38" ht="15.75" customHeight="1" x14ac:dyDescent="0.2">
      <c r="A6" s="53">
        <v>3</v>
      </c>
      <c r="B6" s="292" t="s">
        <v>6776</v>
      </c>
      <c r="C6" s="293"/>
      <c r="D6" s="294"/>
      <c r="E6" s="54" t="s">
        <v>6803</v>
      </c>
      <c r="F6" s="53">
        <v>60803</v>
      </c>
      <c r="G6" s="54" t="s">
        <v>6804</v>
      </c>
      <c r="H6" s="53" t="s">
        <v>120</v>
      </c>
      <c r="I6" s="54" t="s">
        <v>6805</v>
      </c>
      <c r="J6" s="54" t="s">
        <v>122</v>
      </c>
      <c r="K6" s="53" t="s">
        <v>1902</v>
      </c>
      <c r="L6" s="53" t="s">
        <v>1903</v>
      </c>
      <c r="M6" s="53" t="s">
        <v>6806</v>
      </c>
      <c r="N6" s="53" t="s">
        <v>6807</v>
      </c>
      <c r="O6" s="53"/>
      <c r="P6" s="54" t="s">
        <v>6808</v>
      </c>
      <c r="Q6" s="57"/>
      <c r="R6" s="54" t="s">
        <v>6809</v>
      </c>
      <c r="S6" s="54" t="s">
        <v>6810</v>
      </c>
      <c r="T6" s="54" t="s">
        <v>6811</v>
      </c>
      <c r="U6" s="54" t="s">
        <v>6811</v>
      </c>
      <c r="V6" s="54" t="s">
        <v>221</v>
      </c>
      <c r="W6" s="53" t="s">
        <v>494</v>
      </c>
      <c r="X6" s="58" t="s">
        <v>9331</v>
      </c>
      <c r="Y6" s="53" t="s">
        <v>6812</v>
      </c>
      <c r="Z6" s="53" t="s">
        <v>134</v>
      </c>
      <c r="AA6" s="53" t="s">
        <v>6833</v>
      </c>
      <c r="AB6" s="53"/>
      <c r="AC6" s="53"/>
      <c r="AD6" s="53" t="s">
        <v>6854</v>
      </c>
      <c r="AE6" s="53" t="s">
        <v>6854</v>
      </c>
      <c r="AF6" s="53" t="s">
        <v>6855</v>
      </c>
      <c r="AG6" s="53" t="s">
        <v>137</v>
      </c>
      <c r="AH6" s="53" t="s">
        <v>1943</v>
      </c>
      <c r="AI6" s="53" t="s">
        <v>6856</v>
      </c>
      <c r="AJ6" s="53">
        <v>812</v>
      </c>
      <c r="AK6" s="53">
        <v>1100</v>
      </c>
      <c r="AL6" s="53" t="s">
        <v>6857</v>
      </c>
    </row>
    <row r="7" spans="1:38" ht="15.75" customHeight="1" x14ac:dyDescent="0.2">
      <c r="A7" s="53">
        <v>4</v>
      </c>
      <c r="B7" s="292" t="s">
        <v>6776</v>
      </c>
      <c r="C7" s="293"/>
      <c r="D7" s="294"/>
      <c r="E7" s="54" t="s">
        <v>6814</v>
      </c>
      <c r="F7" s="53">
        <v>60804</v>
      </c>
      <c r="G7" s="54" t="s">
        <v>6815</v>
      </c>
      <c r="H7" s="53" t="s">
        <v>120</v>
      </c>
      <c r="I7" s="54" t="s">
        <v>6816</v>
      </c>
      <c r="J7" s="54" t="s">
        <v>122</v>
      </c>
      <c r="K7" s="53" t="s">
        <v>1902</v>
      </c>
      <c r="L7" s="53" t="s">
        <v>1903</v>
      </c>
      <c r="M7" s="53" t="s">
        <v>6817</v>
      </c>
      <c r="N7" s="53" t="s">
        <v>6818</v>
      </c>
      <c r="O7" s="53"/>
      <c r="P7" s="54" t="s">
        <v>6819</v>
      </c>
      <c r="Q7" s="57"/>
      <c r="R7" s="54" t="s">
        <v>6820</v>
      </c>
      <c r="S7" s="54" t="s">
        <v>6821</v>
      </c>
      <c r="T7" s="54" t="s">
        <v>6822</v>
      </c>
      <c r="U7" s="54" t="s">
        <v>6822</v>
      </c>
      <c r="V7" s="54" t="s">
        <v>221</v>
      </c>
      <c r="W7" s="53" t="s">
        <v>912</v>
      </c>
      <c r="X7" s="58" t="s">
        <v>9331</v>
      </c>
      <c r="Y7" s="53" t="s">
        <v>6823</v>
      </c>
      <c r="Z7" s="53" t="s">
        <v>134</v>
      </c>
      <c r="AA7" s="53" t="s">
        <v>6833</v>
      </c>
      <c r="AB7" s="53"/>
      <c r="AC7" s="53"/>
      <c r="AD7" s="53" t="s">
        <v>6868</v>
      </c>
      <c r="AE7" s="53"/>
      <c r="AF7" s="53" t="s">
        <v>6868</v>
      </c>
      <c r="AG7" s="53" t="s">
        <v>354</v>
      </c>
      <c r="AH7" s="53" t="s">
        <v>1943</v>
      </c>
      <c r="AI7" s="53" t="s">
        <v>3123</v>
      </c>
      <c r="AJ7" s="53">
        <v>842</v>
      </c>
      <c r="AK7" s="53">
        <v>1100</v>
      </c>
      <c r="AL7" s="53" t="s">
        <v>5188</v>
      </c>
    </row>
    <row r="8" spans="1:38" ht="15.75" customHeight="1" x14ac:dyDescent="0.2">
      <c r="A8" s="53">
        <v>5</v>
      </c>
      <c r="B8" s="292" t="s">
        <v>6776</v>
      </c>
      <c r="C8" s="293"/>
      <c r="D8" s="294"/>
      <c r="E8" s="54" t="s">
        <v>6825</v>
      </c>
      <c r="F8" s="53">
        <v>60805</v>
      </c>
      <c r="G8" s="54" t="s">
        <v>6826</v>
      </c>
      <c r="H8" s="53" t="s">
        <v>120</v>
      </c>
      <c r="I8" s="54" t="s">
        <v>6827</v>
      </c>
      <c r="J8" s="54" t="s">
        <v>122</v>
      </c>
      <c r="K8" s="53" t="s">
        <v>1902</v>
      </c>
      <c r="L8" s="53" t="s">
        <v>1903</v>
      </c>
      <c r="M8" s="53" t="s">
        <v>6828</v>
      </c>
      <c r="N8" s="53" t="s">
        <v>3051</v>
      </c>
      <c r="O8" s="53"/>
      <c r="P8" s="54" t="s">
        <v>6829</v>
      </c>
      <c r="Q8" s="57"/>
      <c r="R8" s="54" t="s">
        <v>6830</v>
      </c>
      <c r="S8" s="54" t="s">
        <v>6831</v>
      </c>
      <c r="T8" s="54" t="s">
        <v>6832</v>
      </c>
      <c r="U8" s="54" t="s">
        <v>6832</v>
      </c>
      <c r="V8" s="54" t="s">
        <v>131</v>
      </c>
      <c r="W8" s="53" t="s">
        <v>607</v>
      </c>
      <c r="X8" s="58" t="s">
        <v>9331</v>
      </c>
      <c r="Y8" s="53" t="s">
        <v>1631</v>
      </c>
      <c r="Z8" s="53" t="s">
        <v>134</v>
      </c>
      <c r="AA8" s="53" t="s">
        <v>6833</v>
      </c>
      <c r="AB8" s="53"/>
      <c r="AC8" s="53"/>
      <c r="AD8" s="53" t="s">
        <v>6878</v>
      </c>
      <c r="AE8" s="53"/>
      <c r="AF8" s="53" t="s">
        <v>6879</v>
      </c>
      <c r="AG8" s="53" t="s">
        <v>137</v>
      </c>
      <c r="AH8" s="53" t="s">
        <v>3638</v>
      </c>
      <c r="AI8" s="53" t="s">
        <v>5084</v>
      </c>
      <c r="AJ8" s="53">
        <v>798</v>
      </c>
      <c r="AK8" s="53">
        <v>1100</v>
      </c>
      <c r="AL8" s="53" t="s">
        <v>6880</v>
      </c>
    </row>
    <row r="9" spans="1:38" ht="15.75" customHeight="1" x14ac:dyDescent="0.2">
      <c r="A9" s="53">
        <v>6</v>
      </c>
      <c r="B9" s="292" t="s">
        <v>6776</v>
      </c>
      <c r="C9" s="293"/>
      <c r="D9" s="294"/>
      <c r="E9" s="54" t="s">
        <v>6836</v>
      </c>
      <c r="F9" s="53">
        <v>60806</v>
      </c>
      <c r="G9" s="54" t="s">
        <v>6837</v>
      </c>
      <c r="H9" s="53" t="s">
        <v>120</v>
      </c>
      <c r="I9" s="54" t="s">
        <v>6838</v>
      </c>
      <c r="J9" s="54" t="s">
        <v>122</v>
      </c>
      <c r="K9" s="53" t="s">
        <v>1902</v>
      </c>
      <c r="L9" s="53" t="s">
        <v>1903</v>
      </c>
      <c r="M9" s="53" t="s">
        <v>6839</v>
      </c>
      <c r="N9" s="53" t="s">
        <v>1420</v>
      </c>
      <c r="O9" s="53"/>
      <c r="P9" s="54" t="s">
        <v>6840</v>
      </c>
      <c r="Q9" s="57"/>
      <c r="R9" s="54" t="s">
        <v>6841</v>
      </c>
      <c r="S9" s="54" t="s">
        <v>6842</v>
      </c>
      <c r="T9" s="54" t="s">
        <v>6843</v>
      </c>
      <c r="U9" s="54" t="s">
        <v>6843</v>
      </c>
      <c r="V9" s="54" t="s">
        <v>164</v>
      </c>
      <c r="W9" s="53" t="s">
        <v>620</v>
      </c>
      <c r="X9" s="58" t="s">
        <v>9331</v>
      </c>
      <c r="Y9" s="53" t="s">
        <v>1619</v>
      </c>
      <c r="Z9" s="53" t="s">
        <v>134</v>
      </c>
      <c r="AA9" s="53" t="s">
        <v>6833</v>
      </c>
      <c r="AB9" s="53"/>
      <c r="AC9" s="53"/>
      <c r="AD9" s="53" t="s">
        <v>6889</v>
      </c>
      <c r="AE9" s="53"/>
      <c r="AF9" s="53" t="s">
        <v>6890</v>
      </c>
      <c r="AG9" s="53" t="s">
        <v>137</v>
      </c>
      <c r="AH9" s="53" t="s">
        <v>1905</v>
      </c>
      <c r="AI9" s="53" t="s">
        <v>6891</v>
      </c>
      <c r="AJ9" s="53">
        <v>619</v>
      </c>
      <c r="AK9" s="53">
        <v>900</v>
      </c>
      <c r="AL9" s="53" t="s">
        <v>4369</v>
      </c>
    </row>
    <row r="10" spans="1:38" ht="15.75" customHeight="1" x14ac:dyDescent="0.2">
      <c r="A10" s="53">
        <v>7</v>
      </c>
      <c r="B10" s="292" t="s">
        <v>6776</v>
      </c>
      <c r="C10" s="293"/>
      <c r="D10" s="294"/>
      <c r="E10" s="54" t="s">
        <v>6846</v>
      </c>
      <c r="F10" s="53">
        <v>60807</v>
      </c>
      <c r="G10" s="54" t="s">
        <v>6847</v>
      </c>
      <c r="H10" s="53" t="s">
        <v>120</v>
      </c>
      <c r="I10" s="54" t="s">
        <v>6848</v>
      </c>
      <c r="J10" s="54" t="s">
        <v>122</v>
      </c>
      <c r="K10" s="53" t="s">
        <v>1902</v>
      </c>
      <c r="L10" s="53" t="s">
        <v>1903</v>
      </c>
      <c r="M10" s="53" t="s">
        <v>6849</v>
      </c>
      <c r="N10" s="53" t="s">
        <v>2866</v>
      </c>
      <c r="O10" s="53"/>
      <c r="P10" s="54" t="s">
        <v>6850</v>
      </c>
      <c r="Q10" s="57"/>
      <c r="R10" s="54" t="s">
        <v>6851</v>
      </c>
      <c r="S10" s="54" t="s">
        <v>6852</v>
      </c>
      <c r="T10" s="54" t="s">
        <v>6853</v>
      </c>
      <c r="U10" s="54" t="s">
        <v>6853</v>
      </c>
      <c r="V10" s="54" t="s">
        <v>704</v>
      </c>
      <c r="W10" s="53" t="s">
        <v>150</v>
      </c>
      <c r="X10" s="58" t="s">
        <v>9331</v>
      </c>
      <c r="Y10" s="53" t="s">
        <v>1631</v>
      </c>
      <c r="Z10" s="53" t="s">
        <v>134</v>
      </c>
      <c r="AA10" s="53" t="s">
        <v>6833</v>
      </c>
      <c r="AB10" s="53"/>
      <c r="AC10" s="53"/>
      <c r="AD10" s="53" t="s">
        <v>6901</v>
      </c>
      <c r="AE10" s="53"/>
      <c r="AF10" s="53" t="s">
        <v>6902</v>
      </c>
      <c r="AG10" s="53" t="s">
        <v>137</v>
      </c>
      <c r="AH10" s="53" t="s">
        <v>1943</v>
      </c>
      <c r="AI10" s="53" t="s">
        <v>6903</v>
      </c>
      <c r="AJ10" s="53">
        <v>818</v>
      </c>
      <c r="AK10" s="53">
        <v>1100</v>
      </c>
      <c r="AL10" s="53" t="s">
        <v>3858</v>
      </c>
    </row>
    <row r="11" spans="1:38" ht="15.75" customHeight="1" x14ac:dyDescent="0.2">
      <c r="A11" s="53">
        <v>8</v>
      </c>
      <c r="B11" s="292" t="s">
        <v>6776</v>
      </c>
      <c r="C11" s="293"/>
      <c r="D11" s="294"/>
      <c r="E11" s="54" t="s">
        <v>6858</v>
      </c>
      <c r="F11" s="53">
        <v>60808</v>
      </c>
      <c r="G11" s="54" t="s">
        <v>6859</v>
      </c>
      <c r="H11" s="53" t="s">
        <v>120</v>
      </c>
      <c r="I11" s="54" t="s">
        <v>6860</v>
      </c>
      <c r="J11" s="54" t="s">
        <v>122</v>
      </c>
      <c r="K11" s="53" t="s">
        <v>1902</v>
      </c>
      <c r="L11" s="53" t="s">
        <v>1903</v>
      </c>
      <c r="M11" s="53" t="s">
        <v>6861</v>
      </c>
      <c r="N11" s="53" t="s">
        <v>6862</v>
      </c>
      <c r="O11" s="53"/>
      <c r="P11" s="54" t="s">
        <v>6863</v>
      </c>
      <c r="Q11" s="57"/>
      <c r="R11" s="54" t="s">
        <v>6864</v>
      </c>
      <c r="S11" s="54" t="s">
        <v>6865</v>
      </c>
      <c r="T11" s="54" t="s">
        <v>6866</v>
      </c>
      <c r="U11" s="54" t="s">
        <v>6867</v>
      </c>
      <c r="V11" s="54" t="s">
        <v>704</v>
      </c>
      <c r="W11" s="53" t="s">
        <v>607</v>
      </c>
      <c r="X11" s="58" t="s">
        <v>9331</v>
      </c>
      <c r="Y11" s="53" t="s">
        <v>5609</v>
      </c>
      <c r="Z11" s="53" t="s">
        <v>134</v>
      </c>
      <c r="AA11" s="53" t="s">
        <v>6914</v>
      </c>
      <c r="AB11" s="53"/>
      <c r="AC11" s="53"/>
      <c r="AD11" s="53" t="s">
        <v>6915</v>
      </c>
      <c r="AE11" s="53"/>
      <c r="AF11" s="53" t="s">
        <v>6916</v>
      </c>
      <c r="AG11" s="53" t="s">
        <v>444</v>
      </c>
      <c r="AH11" s="53" t="s">
        <v>1905</v>
      </c>
      <c r="AI11" s="53" t="s">
        <v>4219</v>
      </c>
      <c r="AJ11" s="53">
        <v>737</v>
      </c>
      <c r="AK11" s="53">
        <v>900</v>
      </c>
      <c r="AL11" s="53" t="s">
        <v>1906</v>
      </c>
    </row>
    <row r="12" spans="1:38" ht="15.75" customHeight="1" x14ac:dyDescent="0.2">
      <c r="A12" s="53">
        <v>9</v>
      </c>
      <c r="B12" s="292" t="s">
        <v>6776</v>
      </c>
      <c r="C12" s="293"/>
      <c r="D12" s="294"/>
      <c r="E12" s="54" t="s">
        <v>6869</v>
      </c>
      <c r="F12" s="53">
        <v>60809</v>
      </c>
      <c r="G12" s="54" t="s">
        <v>6870</v>
      </c>
      <c r="H12" s="53" t="s">
        <v>120</v>
      </c>
      <c r="I12" s="54" t="s">
        <v>6871</v>
      </c>
      <c r="J12" s="54" t="s">
        <v>122</v>
      </c>
      <c r="K12" s="53" t="s">
        <v>1902</v>
      </c>
      <c r="L12" s="53" t="s">
        <v>1903</v>
      </c>
      <c r="M12" s="53" t="s">
        <v>6872</v>
      </c>
      <c r="N12" s="53" t="s">
        <v>6873</v>
      </c>
      <c r="O12" s="53"/>
      <c r="P12" s="54" t="s">
        <v>6874</v>
      </c>
      <c r="Q12" s="57"/>
      <c r="R12" s="54" t="s">
        <v>6875</v>
      </c>
      <c r="S12" s="54" t="s">
        <v>6876</v>
      </c>
      <c r="T12" s="54" t="s">
        <v>6877</v>
      </c>
      <c r="U12" s="54" t="s">
        <v>6877</v>
      </c>
      <c r="V12" s="54" t="s">
        <v>131</v>
      </c>
      <c r="W12" s="53" t="s">
        <v>494</v>
      </c>
      <c r="X12" s="58" t="s">
        <v>9331</v>
      </c>
      <c r="Y12" s="53" t="s">
        <v>1023</v>
      </c>
      <c r="Z12" s="53" t="s">
        <v>134</v>
      </c>
      <c r="AA12" s="53" t="s">
        <v>6833</v>
      </c>
      <c r="AB12" s="53"/>
      <c r="AC12" s="53"/>
      <c r="AD12" s="53" t="s">
        <v>6922</v>
      </c>
      <c r="AE12" s="53"/>
      <c r="AF12" s="53" t="s">
        <v>6927</v>
      </c>
      <c r="AG12" s="53" t="s">
        <v>444</v>
      </c>
      <c r="AH12" s="53" t="s">
        <v>1943</v>
      </c>
      <c r="AI12" s="53" t="s">
        <v>6928</v>
      </c>
      <c r="AJ12" s="53">
        <v>761</v>
      </c>
      <c r="AK12" s="53">
        <v>1100</v>
      </c>
      <c r="AL12" s="53" t="s">
        <v>6929</v>
      </c>
    </row>
    <row r="13" spans="1:38" ht="15.75" customHeight="1" x14ac:dyDescent="0.2">
      <c r="A13" s="53">
        <v>10</v>
      </c>
      <c r="B13" s="292" t="s">
        <v>6776</v>
      </c>
      <c r="C13" s="293"/>
      <c r="D13" s="294"/>
      <c r="E13" s="54" t="s">
        <v>6881</v>
      </c>
      <c r="F13" s="53">
        <v>60810</v>
      </c>
      <c r="G13" s="54" t="s">
        <v>6882</v>
      </c>
      <c r="H13" s="53" t="s">
        <v>120</v>
      </c>
      <c r="I13" s="54" t="s">
        <v>143</v>
      </c>
      <c r="J13" s="54" t="s">
        <v>122</v>
      </c>
      <c r="K13" s="53" t="s">
        <v>1902</v>
      </c>
      <c r="L13" s="53" t="s">
        <v>1903</v>
      </c>
      <c r="M13" s="53" t="s">
        <v>6883</v>
      </c>
      <c r="N13" s="53" t="s">
        <v>6884</v>
      </c>
      <c r="O13" s="53"/>
      <c r="P13" s="54" t="s">
        <v>6885</v>
      </c>
      <c r="Q13" s="57"/>
      <c r="R13" s="54" t="s">
        <v>6886</v>
      </c>
      <c r="S13" s="54" t="s">
        <v>6887</v>
      </c>
      <c r="T13" s="54" t="s">
        <v>6888</v>
      </c>
      <c r="U13" s="54" t="s">
        <v>6888</v>
      </c>
      <c r="V13" s="54" t="s">
        <v>131</v>
      </c>
      <c r="W13" s="53" t="s">
        <v>480</v>
      </c>
      <c r="X13" s="58" t="s">
        <v>9331</v>
      </c>
      <c r="Y13" s="53" t="s">
        <v>827</v>
      </c>
      <c r="Z13" s="53" t="s">
        <v>262</v>
      </c>
      <c r="AA13" s="53" t="s">
        <v>6939</v>
      </c>
      <c r="AB13" s="53"/>
      <c r="AC13" s="53"/>
      <c r="AD13" s="53" t="s">
        <v>6940</v>
      </c>
      <c r="AE13" s="53"/>
      <c r="AF13" s="53" t="s">
        <v>6941</v>
      </c>
      <c r="AG13" s="53" t="s">
        <v>137</v>
      </c>
      <c r="AH13" s="53" t="s">
        <v>1905</v>
      </c>
      <c r="AI13" s="53" t="s">
        <v>6942</v>
      </c>
      <c r="AJ13" s="53">
        <v>540</v>
      </c>
      <c r="AK13" s="53">
        <v>800</v>
      </c>
      <c r="AL13" s="53" t="s">
        <v>6943</v>
      </c>
    </row>
    <row r="14" spans="1:38" ht="15.75" customHeight="1" x14ac:dyDescent="0.2">
      <c r="A14" s="53">
        <v>11</v>
      </c>
      <c r="B14" s="292" t="s">
        <v>6776</v>
      </c>
      <c r="C14" s="293"/>
      <c r="D14" s="294"/>
      <c r="E14" s="54" t="s">
        <v>6892</v>
      </c>
      <c r="F14" s="53">
        <v>60811</v>
      </c>
      <c r="G14" s="54" t="s">
        <v>6893</v>
      </c>
      <c r="H14" s="53" t="s">
        <v>120</v>
      </c>
      <c r="I14" s="54" t="s">
        <v>6894</v>
      </c>
      <c r="J14" s="54" t="s">
        <v>122</v>
      </c>
      <c r="K14" s="53" t="s">
        <v>1902</v>
      </c>
      <c r="L14" s="53" t="s">
        <v>1903</v>
      </c>
      <c r="M14" s="53" t="s">
        <v>6895</v>
      </c>
      <c r="N14" s="53" t="s">
        <v>6896</v>
      </c>
      <c r="O14" s="53"/>
      <c r="P14" s="54" t="s">
        <v>6897</v>
      </c>
      <c r="Q14" s="57"/>
      <c r="R14" s="54" t="s">
        <v>6898</v>
      </c>
      <c r="S14" s="54" t="s">
        <v>6899</v>
      </c>
      <c r="T14" s="54" t="s">
        <v>6900</v>
      </c>
      <c r="U14" s="54" t="s">
        <v>6900</v>
      </c>
      <c r="V14" s="54" t="s">
        <v>131</v>
      </c>
      <c r="W14" s="53" t="s">
        <v>494</v>
      </c>
      <c r="X14" s="58" t="s">
        <v>9331</v>
      </c>
      <c r="Y14" s="53" t="s">
        <v>6953</v>
      </c>
      <c r="Z14" s="53" t="s">
        <v>134</v>
      </c>
      <c r="AA14" s="53" t="s">
        <v>6954</v>
      </c>
      <c r="AB14" s="53"/>
      <c r="AC14" s="53"/>
      <c r="AD14" s="53"/>
      <c r="AE14" s="53"/>
      <c r="AF14" s="53" t="s">
        <v>6955</v>
      </c>
      <c r="AG14" s="53" t="s">
        <v>137</v>
      </c>
      <c r="AH14" s="53" t="s">
        <v>2167</v>
      </c>
      <c r="AI14" s="53" t="s">
        <v>6956</v>
      </c>
      <c r="AJ14" s="53">
        <v>144</v>
      </c>
      <c r="AK14" s="53">
        <v>168</v>
      </c>
      <c r="AL14" s="53" t="s">
        <v>6957</v>
      </c>
    </row>
    <row r="15" spans="1:38" ht="15.75" customHeight="1" x14ac:dyDescent="0.2">
      <c r="A15" s="53">
        <v>12</v>
      </c>
      <c r="B15" s="292" t="s">
        <v>6776</v>
      </c>
      <c r="C15" s="293"/>
      <c r="D15" s="294"/>
      <c r="E15" s="54" t="s">
        <v>6917</v>
      </c>
      <c r="F15" s="53">
        <v>60813</v>
      </c>
      <c r="G15" s="54" t="s">
        <v>6918</v>
      </c>
      <c r="H15" s="53" t="s">
        <v>120</v>
      </c>
      <c r="I15" s="54" t="s">
        <v>6919</v>
      </c>
      <c r="J15" s="54" t="s">
        <v>122</v>
      </c>
      <c r="K15" s="53" t="s">
        <v>1902</v>
      </c>
      <c r="L15" s="53" t="s">
        <v>1903</v>
      </c>
      <c r="M15" s="53" t="s">
        <v>6920</v>
      </c>
      <c r="N15" s="53" t="s">
        <v>6921</v>
      </c>
      <c r="O15" s="53"/>
      <c r="P15" s="54" t="s">
        <v>6922</v>
      </c>
      <c r="Q15" s="57"/>
      <c r="R15" s="54" t="s">
        <v>6923</v>
      </c>
      <c r="S15" s="54" t="s">
        <v>6924</v>
      </c>
      <c r="T15" s="54" t="s">
        <v>6925</v>
      </c>
      <c r="U15" s="54" t="s">
        <v>6926</v>
      </c>
      <c r="V15" s="54" t="s">
        <v>221</v>
      </c>
      <c r="W15" s="53" t="s">
        <v>1994</v>
      </c>
      <c r="X15" s="58" t="s">
        <v>9331</v>
      </c>
      <c r="Y15" s="53"/>
      <c r="Z15" s="53" t="s">
        <v>134</v>
      </c>
      <c r="AA15" s="53" t="s">
        <v>6833</v>
      </c>
      <c r="AB15" s="53"/>
      <c r="AC15" s="53"/>
      <c r="AD15" s="53" t="s">
        <v>6966</v>
      </c>
      <c r="AE15" s="53"/>
      <c r="AF15" s="53" t="s">
        <v>6962</v>
      </c>
      <c r="AG15" s="53" t="s">
        <v>137</v>
      </c>
      <c r="AH15" s="53" t="s">
        <v>1943</v>
      </c>
      <c r="AI15" s="53" t="s">
        <v>6967</v>
      </c>
      <c r="AJ15" s="53">
        <v>469</v>
      </c>
      <c r="AK15" s="53">
        <v>520</v>
      </c>
      <c r="AL15" s="53" t="s">
        <v>6968</v>
      </c>
    </row>
    <row r="16" spans="1:38" ht="15.75" customHeight="1" x14ac:dyDescent="0.2">
      <c r="A16" s="53">
        <v>13</v>
      </c>
      <c r="B16" s="292" t="s">
        <v>6776</v>
      </c>
      <c r="C16" s="293"/>
      <c r="D16" s="294"/>
      <c r="E16" s="54" t="s">
        <v>6930</v>
      </c>
      <c r="F16" s="53">
        <v>60999</v>
      </c>
      <c r="G16" s="54" t="s">
        <v>6931</v>
      </c>
      <c r="H16" s="53" t="s">
        <v>423</v>
      </c>
      <c r="I16" s="54" t="s">
        <v>6932</v>
      </c>
      <c r="J16" s="54" t="s">
        <v>122</v>
      </c>
      <c r="K16" s="53" t="s">
        <v>1902</v>
      </c>
      <c r="L16" s="53" t="s">
        <v>1903</v>
      </c>
      <c r="M16" s="53" t="s">
        <v>6933</v>
      </c>
      <c r="N16" s="53" t="s">
        <v>3805</v>
      </c>
      <c r="O16" s="53"/>
      <c r="P16" s="54" t="s">
        <v>6934</v>
      </c>
      <c r="Q16" s="57"/>
      <c r="R16" s="54" t="s">
        <v>6935</v>
      </c>
      <c r="S16" s="54" t="s">
        <v>6936</v>
      </c>
      <c r="T16" s="54" t="s">
        <v>6937</v>
      </c>
      <c r="U16" s="54" t="s">
        <v>6938</v>
      </c>
      <c r="V16" s="54" t="s">
        <v>164</v>
      </c>
      <c r="W16" s="53" t="s">
        <v>480</v>
      </c>
      <c r="X16" s="58" t="s">
        <v>9331</v>
      </c>
      <c r="Y16" s="53" t="s">
        <v>6812</v>
      </c>
      <c r="Z16" s="53" t="s">
        <v>134</v>
      </c>
      <c r="AA16" s="53" t="s">
        <v>6833</v>
      </c>
      <c r="AB16" s="53"/>
      <c r="AC16" s="53"/>
      <c r="AD16" s="53" t="s">
        <v>6977</v>
      </c>
      <c r="AE16" s="53"/>
      <c r="AF16" s="53" t="s">
        <v>6978</v>
      </c>
      <c r="AG16" s="53" t="s">
        <v>137</v>
      </c>
      <c r="AH16" s="53" t="s">
        <v>1943</v>
      </c>
      <c r="AI16" s="53" t="s">
        <v>6979</v>
      </c>
      <c r="AJ16" s="53">
        <v>717</v>
      </c>
      <c r="AK16" s="53">
        <v>1100</v>
      </c>
      <c r="AL16" s="53" t="s">
        <v>4882</v>
      </c>
    </row>
    <row r="17" spans="1:38" ht="15.75" customHeight="1" x14ac:dyDescent="0.2">
      <c r="A17" s="53">
        <v>14</v>
      </c>
      <c r="B17" s="292" t="s">
        <v>6776</v>
      </c>
      <c r="C17" s="293"/>
      <c r="D17" s="294"/>
      <c r="E17" s="54" t="s">
        <v>6944</v>
      </c>
      <c r="F17" s="53">
        <v>60814</v>
      </c>
      <c r="G17" s="54" t="s">
        <v>6945</v>
      </c>
      <c r="H17" s="53" t="s">
        <v>423</v>
      </c>
      <c r="I17" s="54" t="s">
        <v>6946</v>
      </c>
      <c r="J17" s="54" t="s">
        <v>122</v>
      </c>
      <c r="K17" s="53" t="s">
        <v>1902</v>
      </c>
      <c r="L17" s="53" t="s">
        <v>1903</v>
      </c>
      <c r="M17" s="53" t="s">
        <v>6947</v>
      </c>
      <c r="N17" s="53" t="s">
        <v>6948</v>
      </c>
      <c r="O17" s="53"/>
      <c r="P17" s="54" t="s">
        <v>6949</v>
      </c>
      <c r="Q17" s="57"/>
      <c r="R17" s="54" t="s">
        <v>6950</v>
      </c>
      <c r="S17" s="54" t="s">
        <v>6951</v>
      </c>
      <c r="T17" s="54" t="s">
        <v>6952</v>
      </c>
      <c r="U17" s="54" t="s">
        <v>6952</v>
      </c>
      <c r="V17" s="54" t="s">
        <v>131</v>
      </c>
      <c r="W17" s="53" t="s">
        <v>351</v>
      </c>
      <c r="X17" s="58" t="s">
        <v>9331</v>
      </c>
      <c r="Y17" s="53" t="s">
        <v>1631</v>
      </c>
      <c r="Z17" s="53" t="s">
        <v>134</v>
      </c>
      <c r="AA17" s="53" t="s">
        <v>6833</v>
      </c>
      <c r="AB17" s="53"/>
      <c r="AC17" s="53"/>
      <c r="AD17" s="53" t="s">
        <v>6985</v>
      </c>
      <c r="AE17" s="53"/>
      <c r="AF17" s="53" t="s">
        <v>6985</v>
      </c>
      <c r="AG17" s="53" t="s">
        <v>137</v>
      </c>
      <c r="AH17" s="53" t="s">
        <v>1943</v>
      </c>
      <c r="AI17" s="53" t="s">
        <v>6989</v>
      </c>
      <c r="AJ17" s="53">
        <v>745</v>
      </c>
      <c r="AK17" s="53">
        <v>1100</v>
      </c>
      <c r="AL17" s="53" t="s">
        <v>6035</v>
      </c>
    </row>
    <row r="18" spans="1:38" ht="15.75" customHeight="1" x14ac:dyDescent="0.2">
      <c r="A18" s="53">
        <v>15</v>
      </c>
      <c r="B18" s="292" t="s">
        <v>6776</v>
      </c>
      <c r="C18" s="293"/>
      <c r="D18" s="294"/>
      <c r="E18" s="54" t="s">
        <v>6969</v>
      </c>
      <c r="F18" s="53">
        <v>60816</v>
      </c>
      <c r="G18" s="54" t="s">
        <v>6970</v>
      </c>
      <c r="H18" s="53" t="s">
        <v>120</v>
      </c>
      <c r="I18" s="54" t="s">
        <v>6971</v>
      </c>
      <c r="J18" s="54" t="s">
        <v>122</v>
      </c>
      <c r="K18" s="53" t="s">
        <v>1902</v>
      </c>
      <c r="L18" s="53" t="s">
        <v>1903</v>
      </c>
      <c r="M18" s="53" t="s">
        <v>6972</v>
      </c>
      <c r="N18" s="53" t="s">
        <v>6896</v>
      </c>
      <c r="O18" s="53"/>
      <c r="P18" s="54" t="s">
        <v>6973</v>
      </c>
      <c r="Q18" s="57"/>
      <c r="R18" s="54" t="s">
        <v>6974</v>
      </c>
      <c r="S18" s="54" t="s">
        <v>6975</v>
      </c>
      <c r="T18" s="54" t="s">
        <v>6976</v>
      </c>
      <c r="U18" s="54" t="s">
        <v>6976</v>
      </c>
      <c r="V18" s="54" t="s">
        <v>131</v>
      </c>
      <c r="W18" s="53" t="s">
        <v>1941</v>
      </c>
      <c r="X18" s="58" t="s">
        <v>9331</v>
      </c>
      <c r="Y18" s="53" t="s">
        <v>6999</v>
      </c>
      <c r="Z18" s="53" t="s">
        <v>134</v>
      </c>
      <c r="AA18" s="53" t="s">
        <v>6833</v>
      </c>
      <c r="AB18" s="53"/>
      <c r="AC18" s="53"/>
      <c r="AD18" s="53"/>
      <c r="AE18" s="53"/>
      <c r="AF18" s="53" t="s">
        <v>6995</v>
      </c>
      <c r="AG18" s="53" t="s">
        <v>137</v>
      </c>
      <c r="AH18" s="53" t="s">
        <v>2167</v>
      </c>
      <c r="AI18" s="53" t="s">
        <v>6824</v>
      </c>
      <c r="AJ18" s="53">
        <v>845</v>
      </c>
      <c r="AK18" s="53">
        <v>1100</v>
      </c>
      <c r="AL18" s="53" t="s">
        <v>2957</v>
      </c>
    </row>
    <row r="19" spans="1:38" ht="15.75" customHeight="1" x14ac:dyDescent="0.2">
      <c r="A19" s="53">
        <v>16</v>
      </c>
      <c r="B19" s="292" t="s">
        <v>6776</v>
      </c>
      <c r="C19" s="293"/>
      <c r="D19" s="294"/>
      <c r="E19" s="54" t="s">
        <v>6980</v>
      </c>
      <c r="F19" s="53">
        <v>60817</v>
      </c>
      <c r="G19" s="54" t="s">
        <v>6981</v>
      </c>
      <c r="H19" s="53" t="s">
        <v>120</v>
      </c>
      <c r="I19" s="54" t="s">
        <v>6982</v>
      </c>
      <c r="J19" s="54" t="s">
        <v>122</v>
      </c>
      <c r="K19" s="53" t="s">
        <v>1902</v>
      </c>
      <c r="L19" s="53" t="s">
        <v>1903</v>
      </c>
      <c r="M19" s="53" t="s">
        <v>6983</v>
      </c>
      <c r="N19" s="53" t="s">
        <v>6984</v>
      </c>
      <c r="O19" s="53"/>
      <c r="P19" s="54" t="s">
        <v>6985</v>
      </c>
      <c r="Q19" s="57"/>
      <c r="R19" s="54" t="s">
        <v>6986</v>
      </c>
      <c r="S19" s="54" t="s">
        <v>6987</v>
      </c>
      <c r="T19" s="54" t="s">
        <v>6988</v>
      </c>
      <c r="U19" s="54" t="s">
        <v>6988</v>
      </c>
      <c r="V19" s="54" t="s">
        <v>131</v>
      </c>
      <c r="W19" s="53" t="s">
        <v>2179</v>
      </c>
      <c r="X19" s="58" t="s">
        <v>9331</v>
      </c>
      <c r="Y19" s="53" t="s">
        <v>815</v>
      </c>
      <c r="Z19" s="53" t="s">
        <v>134</v>
      </c>
      <c r="AA19" s="53" t="s">
        <v>7008</v>
      </c>
      <c r="AB19" s="53"/>
      <c r="AC19" s="53"/>
      <c r="AD19" s="53" t="s">
        <v>7009</v>
      </c>
      <c r="AE19" s="53"/>
      <c r="AF19" s="53" t="s">
        <v>7009</v>
      </c>
      <c r="AG19" s="53" t="s">
        <v>137</v>
      </c>
      <c r="AH19" s="53" t="s">
        <v>3638</v>
      </c>
      <c r="AI19" s="53" t="s">
        <v>5084</v>
      </c>
      <c r="AJ19" s="53">
        <v>818</v>
      </c>
      <c r="AK19" s="53">
        <v>1100</v>
      </c>
      <c r="AL19" s="53" t="s">
        <v>3858</v>
      </c>
    </row>
    <row r="20" spans="1:38" ht="15.75" customHeight="1" x14ac:dyDescent="0.2">
      <c r="A20" s="53">
        <v>17</v>
      </c>
      <c r="B20" s="292" t="s">
        <v>6776</v>
      </c>
      <c r="C20" s="293"/>
      <c r="D20" s="294"/>
      <c r="E20" s="54" t="s">
        <v>6990</v>
      </c>
      <c r="F20" s="53">
        <v>60818</v>
      </c>
      <c r="G20" s="54" t="s">
        <v>6991</v>
      </c>
      <c r="H20" s="53" t="s">
        <v>120</v>
      </c>
      <c r="I20" s="54" t="s">
        <v>6992</v>
      </c>
      <c r="J20" s="54" t="s">
        <v>122</v>
      </c>
      <c r="K20" s="53" t="s">
        <v>1902</v>
      </c>
      <c r="L20" s="53" t="s">
        <v>1903</v>
      </c>
      <c r="M20" s="53" t="s">
        <v>6993</v>
      </c>
      <c r="N20" s="53" t="s">
        <v>6994</v>
      </c>
      <c r="O20" s="53"/>
      <c r="P20" s="54" t="s">
        <v>6995</v>
      </c>
      <c r="Q20" s="57"/>
      <c r="R20" s="54" t="s">
        <v>6996</v>
      </c>
      <c r="S20" s="54" t="s">
        <v>6997</v>
      </c>
      <c r="T20" s="54" t="s">
        <v>6998</v>
      </c>
      <c r="U20" s="54" t="s">
        <v>6998</v>
      </c>
      <c r="V20" s="54" t="s">
        <v>221</v>
      </c>
      <c r="W20" s="53" t="s">
        <v>620</v>
      </c>
      <c r="X20" s="58" t="s">
        <v>9331</v>
      </c>
      <c r="Y20" s="53" t="s">
        <v>6823</v>
      </c>
      <c r="Z20" s="53" t="s">
        <v>134</v>
      </c>
      <c r="AA20" s="53" t="s">
        <v>6833</v>
      </c>
      <c r="AB20" s="53"/>
      <c r="AC20" s="53"/>
      <c r="AD20" s="53" t="s">
        <v>7019</v>
      </c>
      <c r="AE20" s="53"/>
      <c r="AF20" s="53" t="s">
        <v>7019</v>
      </c>
      <c r="AG20" s="53" t="s">
        <v>137</v>
      </c>
      <c r="AH20" s="53" t="s">
        <v>1943</v>
      </c>
      <c r="AI20" s="53" t="s">
        <v>7020</v>
      </c>
      <c r="AJ20" s="53">
        <v>349</v>
      </c>
      <c r="AK20" s="53">
        <v>550</v>
      </c>
      <c r="AL20" s="53" t="s">
        <v>7021</v>
      </c>
    </row>
    <row r="21" spans="1:38" ht="15.75" customHeight="1" x14ac:dyDescent="0.2">
      <c r="A21" s="53">
        <v>18</v>
      </c>
      <c r="B21" s="292" t="s">
        <v>6776</v>
      </c>
      <c r="C21" s="293"/>
      <c r="D21" s="294"/>
      <c r="E21" s="54" t="s">
        <v>7000</v>
      </c>
      <c r="F21" s="53">
        <v>60819</v>
      </c>
      <c r="G21" s="54" t="s">
        <v>7001</v>
      </c>
      <c r="H21" s="53" t="s">
        <v>120</v>
      </c>
      <c r="I21" s="54" t="s">
        <v>7002</v>
      </c>
      <c r="J21" s="54" t="s">
        <v>122</v>
      </c>
      <c r="K21" s="53" t="s">
        <v>1902</v>
      </c>
      <c r="L21" s="53" t="s">
        <v>1903</v>
      </c>
      <c r="M21" s="53" t="s">
        <v>7003</v>
      </c>
      <c r="N21" s="53" t="s">
        <v>4262</v>
      </c>
      <c r="O21" s="53"/>
      <c r="P21" s="54" t="s">
        <v>7004</v>
      </c>
      <c r="Q21" s="57"/>
      <c r="R21" s="54" t="s">
        <v>7005</v>
      </c>
      <c r="S21" s="54" t="s">
        <v>7006</v>
      </c>
      <c r="T21" s="54" t="s">
        <v>7007</v>
      </c>
      <c r="U21" s="54" t="s">
        <v>7007</v>
      </c>
      <c r="V21" s="54" t="s">
        <v>131</v>
      </c>
      <c r="W21" s="53" t="s">
        <v>165</v>
      </c>
      <c r="X21" s="58" t="s">
        <v>9331</v>
      </c>
      <c r="Y21" s="53" t="s">
        <v>5324</v>
      </c>
      <c r="Z21" s="53" t="s">
        <v>134</v>
      </c>
      <c r="AA21" s="53" t="s">
        <v>7030</v>
      </c>
      <c r="AB21" s="53"/>
      <c r="AC21" s="53"/>
      <c r="AD21" s="53"/>
      <c r="AE21" s="53"/>
      <c r="AF21" s="53" t="s">
        <v>7031</v>
      </c>
      <c r="AG21" s="53" t="s">
        <v>137</v>
      </c>
      <c r="AH21" s="53" t="s">
        <v>1943</v>
      </c>
      <c r="AI21" s="53" t="s">
        <v>7032</v>
      </c>
      <c r="AJ21" s="53">
        <v>680</v>
      </c>
      <c r="AK21" s="53">
        <v>1100</v>
      </c>
      <c r="AL21" s="53" t="s">
        <v>7033</v>
      </c>
    </row>
    <row r="22" spans="1:38" ht="15.75" customHeight="1" x14ac:dyDescent="0.2">
      <c r="A22" s="53">
        <v>19</v>
      </c>
      <c r="B22" s="292" t="s">
        <v>6776</v>
      </c>
      <c r="C22" s="293"/>
      <c r="D22" s="294"/>
      <c r="E22" s="54" t="s">
        <v>7010</v>
      </c>
      <c r="F22" s="53">
        <v>60820</v>
      </c>
      <c r="G22" s="54" t="s">
        <v>7011</v>
      </c>
      <c r="H22" s="53" t="s">
        <v>120</v>
      </c>
      <c r="I22" s="54" t="s">
        <v>7012</v>
      </c>
      <c r="J22" s="54" t="s">
        <v>122</v>
      </c>
      <c r="K22" s="53" t="s">
        <v>1902</v>
      </c>
      <c r="L22" s="53" t="s">
        <v>1903</v>
      </c>
      <c r="M22" s="53" t="s">
        <v>7013</v>
      </c>
      <c r="N22" s="53" t="s">
        <v>7014</v>
      </c>
      <c r="O22" s="53"/>
      <c r="P22" s="54" t="s">
        <v>7015</v>
      </c>
      <c r="Q22" s="57"/>
      <c r="R22" s="54" t="s">
        <v>7016</v>
      </c>
      <c r="S22" s="54" t="s">
        <v>7017</v>
      </c>
      <c r="T22" s="54" t="s">
        <v>7018</v>
      </c>
      <c r="U22" s="54" t="s">
        <v>7018</v>
      </c>
      <c r="V22" s="54" t="s">
        <v>704</v>
      </c>
      <c r="W22" s="53" t="s">
        <v>1994</v>
      </c>
      <c r="X22" s="58" t="s">
        <v>9331</v>
      </c>
      <c r="Y22" s="53" t="s">
        <v>7043</v>
      </c>
      <c r="Z22" s="53" t="s">
        <v>134</v>
      </c>
      <c r="AA22" s="53" t="s">
        <v>6833</v>
      </c>
      <c r="AB22" s="53"/>
      <c r="AC22" s="53"/>
      <c r="AD22" s="53"/>
      <c r="AE22" s="53"/>
      <c r="AF22" s="53" t="s">
        <v>7044</v>
      </c>
      <c r="AG22" s="53" t="s">
        <v>137</v>
      </c>
      <c r="AH22" s="53" t="s">
        <v>133</v>
      </c>
      <c r="AI22" s="53"/>
      <c r="AJ22" s="53">
        <v>0</v>
      </c>
      <c r="AK22" s="53">
        <v>0</v>
      </c>
      <c r="AL22" s="53" t="s">
        <v>6775</v>
      </c>
    </row>
    <row r="23" spans="1:38" ht="15.75" customHeight="1" x14ac:dyDescent="0.2">
      <c r="A23" s="53">
        <v>20</v>
      </c>
      <c r="B23" s="292" t="s">
        <v>6776</v>
      </c>
      <c r="C23" s="293"/>
      <c r="D23" s="294"/>
      <c r="E23" s="54" t="s">
        <v>7022</v>
      </c>
      <c r="F23" s="53">
        <v>60821</v>
      </c>
      <c r="G23" s="54" t="s">
        <v>7023</v>
      </c>
      <c r="H23" s="53" t="s">
        <v>120</v>
      </c>
      <c r="I23" s="54" t="s">
        <v>7024</v>
      </c>
      <c r="J23" s="54" t="s">
        <v>122</v>
      </c>
      <c r="K23" s="53" t="s">
        <v>1902</v>
      </c>
      <c r="L23" s="53" t="s">
        <v>1903</v>
      </c>
      <c r="M23" s="53" t="s">
        <v>7025</v>
      </c>
      <c r="N23" s="53" t="s">
        <v>1384</v>
      </c>
      <c r="O23" s="53"/>
      <c r="P23" s="54" t="s">
        <v>7026</v>
      </c>
      <c r="Q23" s="57"/>
      <c r="R23" s="54" t="s">
        <v>7027</v>
      </c>
      <c r="S23" s="54" t="s">
        <v>7028</v>
      </c>
      <c r="T23" s="54" t="s">
        <v>7029</v>
      </c>
      <c r="U23" s="54" t="s">
        <v>7029</v>
      </c>
      <c r="V23" s="54" t="s">
        <v>704</v>
      </c>
      <c r="W23" s="53" t="s">
        <v>2692</v>
      </c>
      <c r="X23" s="58" t="s">
        <v>9331</v>
      </c>
      <c r="Y23" s="53" t="s">
        <v>827</v>
      </c>
      <c r="Z23" s="53" t="s">
        <v>134</v>
      </c>
      <c r="AA23" s="53" t="s">
        <v>6914</v>
      </c>
      <c r="AB23" s="53"/>
      <c r="AC23" s="53"/>
      <c r="AD23" s="53" t="s">
        <v>7054</v>
      </c>
      <c r="AE23" s="53"/>
      <c r="AF23" s="53" t="s">
        <v>7054</v>
      </c>
      <c r="AG23" s="53" t="s">
        <v>137</v>
      </c>
      <c r="AH23" s="53" t="s">
        <v>1905</v>
      </c>
      <c r="AI23" s="53" t="s">
        <v>3583</v>
      </c>
      <c r="AJ23" s="53">
        <v>692</v>
      </c>
      <c r="AK23" s="53">
        <v>900</v>
      </c>
      <c r="AL23" s="53" t="s">
        <v>2970</v>
      </c>
    </row>
    <row r="24" spans="1:38" ht="15.75" customHeight="1" x14ac:dyDescent="0.2">
      <c r="A24" s="53">
        <v>21</v>
      </c>
      <c r="B24" s="292" t="s">
        <v>6776</v>
      </c>
      <c r="C24" s="293"/>
      <c r="D24" s="294"/>
      <c r="E24" s="54" t="s">
        <v>7034</v>
      </c>
      <c r="F24" s="53">
        <v>60822</v>
      </c>
      <c r="G24" s="54" t="s">
        <v>7035</v>
      </c>
      <c r="H24" s="53" t="s">
        <v>120</v>
      </c>
      <c r="I24" s="54" t="s">
        <v>7036</v>
      </c>
      <c r="J24" s="54" t="s">
        <v>122</v>
      </c>
      <c r="K24" s="53" t="s">
        <v>1902</v>
      </c>
      <c r="L24" s="53" t="s">
        <v>1903</v>
      </c>
      <c r="M24" s="53"/>
      <c r="N24" s="53" t="s">
        <v>7037</v>
      </c>
      <c r="O24" s="53" t="s">
        <v>7038</v>
      </c>
      <c r="P24" s="54" t="s">
        <v>7039</v>
      </c>
      <c r="Q24" s="57"/>
      <c r="R24" s="54" t="s">
        <v>7040</v>
      </c>
      <c r="S24" s="54" t="s">
        <v>7041</v>
      </c>
      <c r="T24" s="54" t="s">
        <v>7042</v>
      </c>
      <c r="U24" s="54" t="s">
        <v>7042</v>
      </c>
      <c r="V24" s="54"/>
      <c r="W24" s="53" t="s">
        <v>133</v>
      </c>
      <c r="X24" s="58" t="s">
        <v>9331</v>
      </c>
      <c r="Y24" s="53" t="s">
        <v>7063</v>
      </c>
      <c r="Z24" s="53" t="s">
        <v>134</v>
      </c>
      <c r="AA24" s="53" t="s">
        <v>7064</v>
      </c>
      <c r="AB24" s="53"/>
      <c r="AC24" s="53"/>
      <c r="AD24" s="53" t="s">
        <v>7065</v>
      </c>
      <c r="AE24" s="53"/>
      <c r="AF24" s="53" t="s">
        <v>7066</v>
      </c>
      <c r="AG24" s="53" t="s">
        <v>354</v>
      </c>
      <c r="AH24" s="53" t="s">
        <v>1905</v>
      </c>
      <c r="AI24" s="53" t="s">
        <v>7067</v>
      </c>
      <c r="AJ24" s="53">
        <v>754</v>
      </c>
      <c r="AK24" s="53">
        <v>900</v>
      </c>
      <c r="AL24" s="53" t="s">
        <v>7068</v>
      </c>
    </row>
    <row r="25" spans="1:38" ht="15.75" customHeight="1" x14ac:dyDescent="0.2">
      <c r="A25" s="53">
        <v>22</v>
      </c>
      <c r="B25" s="292" t="s">
        <v>6776</v>
      </c>
      <c r="C25" s="293"/>
      <c r="D25" s="294"/>
      <c r="E25" s="54" t="s">
        <v>7045</v>
      </c>
      <c r="F25" s="53">
        <v>60823</v>
      </c>
      <c r="G25" s="54" t="s">
        <v>7046</v>
      </c>
      <c r="H25" s="53" t="s">
        <v>120</v>
      </c>
      <c r="I25" s="54" t="s">
        <v>7047</v>
      </c>
      <c r="J25" s="54" t="s">
        <v>122</v>
      </c>
      <c r="K25" s="53" t="s">
        <v>1902</v>
      </c>
      <c r="L25" s="53" t="s">
        <v>1903</v>
      </c>
      <c r="M25" s="53" t="s">
        <v>7048</v>
      </c>
      <c r="N25" s="53" t="s">
        <v>7049</v>
      </c>
      <c r="O25" s="53"/>
      <c r="P25" s="54" t="s">
        <v>7050</v>
      </c>
      <c r="Q25" s="57"/>
      <c r="R25" s="54" t="s">
        <v>7051</v>
      </c>
      <c r="S25" s="54" t="s">
        <v>7052</v>
      </c>
      <c r="T25" s="54" t="s">
        <v>7053</v>
      </c>
      <c r="U25" s="54" t="s">
        <v>7053</v>
      </c>
      <c r="V25" s="54" t="s">
        <v>131</v>
      </c>
      <c r="W25" s="53" t="s">
        <v>416</v>
      </c>
      <c r="X25" s="58" t="s">
        <v>9331</v>
      </c>
      <c r="Y25" s="53"/>
      <c r="Z25" s="53" t="s">
        <v>134</v>
      </c>
      <c r="AA25" s="53" t="s">
        <v>6833</v>
      </c>
      <c r="AB25" s="53"/>
      <c r="AC25" s="53"/>
      <c r="AD25" s="53" t="s">
        <v>7080</v>
      </c>
      <c r="AE25" s="53"/>
      <c r="AF25" s="53" t="s">
        <v>7074</v>
      </c>
      <c r="AG25" s="53" t="s">
        <v>137</v>
      </c>
      <c r="AH25" s="53" t="s">
        <v>1943</v>
      </c>
      <c r="AI25" s="53" t="s">
        <v>7081</v>
      </c>
      <c r="AJ25" s="53">
        <v>670</v>
      </c>
      <c r="AK25" s="53">
        <v>1100</v>
      </c>
      <c r="AL25" s="53" t="s">
        <v>6845</v>
      </c>
    </row>
    <row r="26" spans="1:38" ht="15.75" customHeight="1" x14ac:dyDescent="0.2">
      <c r="A26" s="53">
        <v>23</v>
      </c>
      <c r="B26" s="292" t="s">
        <v>6776</v>
      </c>
      <c r="C26" s="293"/>
      <c r="D26" s="294"/>
      <c r="E26" s="54" t="s">
        <v>7055</v>
      </c>
      <c r="F26" s="53">
        <v>61000</v>
      </c>
      <c r="G26" s="54" t="s">
        <v>7056</v>
      </c>
      <c r="H26" s="53" t="s">
        <v>120</v>
      </c>
      <c r="I26" s="54" t="s">
        <v>7057</v>
      </c>
      <c r="J26" s="54" t="s">
        <v>122</v>
      </c>
      <c r="K26" s="53" t="s">
        <v>1902</v>
      </c>
      <c r="L26" s="53" t="s">
        <v>1903</v>
      </c>
      <c r="M26" s="53" t="s">
        <v>7058</v>
      </c>
      <c r="N26" s="53" t="s">
        <v>4887</v>
      </c>
      <c r="O26" s="53"/>
      <c r="P26" s="54" t="s">
        <v>7059</v>
      </c>
      <c r="Q26" s="57"/>
      <c r="R26" s="54" t="s">
        <v>7060</v>
      </c>
      <c r="S26" s="54" t="s">
        <v>7061</v>
      </c>
      <c r="T26" s="54" t="s">
        <v>7062</v>
      </c>
      <c r="U26" s="54" t="s">
        <v>7062</v>
      </c>
      <c r="V26" s="54" t="s">
        <v>221</v>
      </c>
      <c r="W26" s="53" t="s">
        <v>179</v>
      </c>
      <c r="X26" s="58" t="s">
        <v>9331</v>
      </c>
      <c r="Y26" s="53" t="s">
        <v>6823</v>
      </c>
      <c r="Z26" s="53" t="s">
        <v>134</v>
      </c>
      <c r="AA26" s="53" t="s">
        <v>6833</v>
      </c>
      <c r="AB26" s="53"/>
      <c r="AC26" s="53"/>
      <c r="AD26" s="53"/>
      <c r="AE26" s="53" t="s">
        <v>7091</v>
      </c>
      <c r="AF26" s="53" t="s">
        <v>7092</v>
      </c>
      <c r="AG26" s="53" t="s">
        <v>137</v>
      </c>
      <c r="AH26" s="53" t="s">
        <v>1943</v>
      </c>
      <c r="AI26" s="53" t="s">
        <v>7093</v>
      </c>
      <c r="AJ26" s="53">
        <v>889</v>
      </c>
      <c r="AK26" s="53">
        <v>1100</v>
      </c>
      <c r="AL26" s="53" t="s">
        <v>2074</v>
      </c>
    </row>
    <row r="27" spans="1:38" ht="15.75" customHeight="1" x14ac:dyDescent="0.2">
      <c r="A27" s="53">
        <v>24</v>
      </c>
      <c r="B27" s="292" t="s">
        <v>6776</v>
      </c>
      <c r="C27" s="293"/>
      <c r="D27" s="294"/>
      <c r="E27" s="54" t="s">
        <v>7082</v>
      </c>
      <c r="F27" s="53">
        <v>60825</v>
      </c>
      <c r="G27" s="54" t="s">
        <v>7083</v>
      </c>
      <c r="H27" s="53" t="s">
        <v>120</v>
      </c>
      <c r="I27" s="54" t="s">
        <v>7084</v>
      </c>
      <c r="J27" s="54" t="s">
        <v>122</v>
      </c>
      <c r="K27" s="53" t="s">
        <v>1902</v>
      </c>
      <c r="L27" s="53" t="s">
        <v>1903</v>
      </c>
      <c r="M27" s="53" t="s">
        <v>7085</v>
      </c>
      <c r="N27" s="53" t="s">
        <v>7086</v>
      </c>
      <c r="O27" s="53"/>
      <c r="P27" s="54" t="s">
        <v>7087</v>
      </c>
      <c r="Q27" s="57"/>
      <c r="R27" s="54" t="s">
        <v>7088</v>
      </c>
      <c r="S27" s="54" t="s">
        <v>7089</v>
      </c>
      <c r="T27" s="54" t="s">
        <v>7090</v>
      </c>
      <c r="U27" s="54" t="s">
        <v>7090</v>
      </c>
      <c r="V27" s="54" t="s">
        <v>131</v>
      </c>
      <c r="W27" s="53" t="s">
        <v>150</v>
      </c>
      <c r="X27" s="58" t="s">
        <v>9331</v>
      </c>
      <c r="Y27" s="53" t="s">
        <v>7103</v>
      </c>
      <c r="Z27" s="53" t="s">
        <v>134</v>
      </c>
      <c r="AA27" s="53" t="s">
        <v>6833</v>
      </c>
      <c r="AB27" s="53"/>
      <c r="AC27" s="53"/>
      <c r="AD27" s="53"/>
      <c r="AE27" s="53"/>
      <c r="AF27" s="53" t="s">
        <v>7104</v>
      </c>
      <c r="AG27" s="53" t="s">
        <v>137</v>
      </c>
      <c r="AH27" s="53" t="s">
        <v>1905</v>
      </c>
      <c r="AI27" s="53" t="s">
        <v>2383</v>
      </c>
      <c r="AJ27" s="53">
        <v>742</v>
      </c>
      <c r="AK27" s="53">
        <v>900</v>
      </c>
      <c r="AL27" s="53" t="s">
        <v>7105</v>
      </c>
    </row>
    <row r="28" spans="1:38" ht="15.75" customHeight="1" x14ac:dyDescent="0.2">
      <c r="A28" s="53">
        <v>25</v>
      </c>
      <c r="B28" s="292" t="s">
        <v>6776</v>
      </c>
      <c r="C28" s="293"/>
      <c r="D28" s="294"/>
      <c r="E28" s="54" t="s">
        <v>7106</v>
      </c>
      <c r="F28" s="53">
        <v>60827</v>
      </c>
      <c r="G28" s="54" t="s">
        <v>7107</v>
      </c>
      <c r="H28" s="53" t="s">
        <v>120</v>
      </c>
      <c r="I28" s="54" t="s">
        <v>7108</v>
      </c>
      <c r="J28" s="54" t="s">
        <v>122</v>
      </c>
      <c r="K28" s="53" t="s">
        <v>1902</v>
      </c>
      <c r="L28" s="53" t="s">
        <v>1903</v>
      </c>
      <c r="M28" s="53" t="s">
        <v>7109</v>
      </c>
      <c r="N28" s="53" t="s">
        <v>7110</v>
      </c>
      <c r="O28" s="53"/>
      <c r="P28" s="54" t="s">
        <v>7111</v>
      </c>
      <c r="Q28" s="57"/>
      <c r="R28" s="54" t="s">
        <v>7112</v>
      </c>
      <c r="S28" s="54" t="s">
        <v>7113</v>
      </c>
      <c r="T28" s="54" t="s">
        <v>7114</v>
      </c>
      <c r="U28" s="54" t="s">
        <v>7114</v>
      </c>
      <c r="V28" s="54" t="s">
        <v>131</v>
      </c>
      <c r="W28" s="53" t="s">
        <v>165</v>
      </c>
      <c r="X28" s="58" t="s">
        <v>9331</v>
      </c>
      <c r="Y28" s="53" t="s">
        <v>1631</v>
      </c>
      <c r="Z28" s="53" t="s">
        <v>134</v>
      </c>
      <c r="AA28" s="53" t="s">
        <v>6833</v>
      </c>
      <c r="AB28" s="53"/>
      <c r="AC28" s="53"/>
      <c r="AD28" s="53" t="s">
        <v>7115</v>
      </c>
      <c r="AE28" s="53"/>
      <c r="AF28" s="53" t="s">
        <v>7116</v>
      </c>
      <c r="AG28" s="53" t="s">
        <v>137</v>
      </c>
      <c r="AH28" s="53" t="s">
        <v>1905</v>
      </c>
      <c r="AI28" s="53" t="s">
        <v>2219</v>
      </c>
      <c r="AJ28" s="53">
        <v>709</v>
      </c>
      <c r="AK28" s="53">
        <v>900</v>
      </c>
      <c r="AL28" s="53" t="s">
        <v>2257</v>
      </c>
    </row>
    <row r="29" spans="1:38" ht="15.75" customHeight="1" x14ac:dyDescent="0.2">
      <c r="A29" s="53">
        <v>26</v>
      </c>
      <c r="B29" s="292" t="s">
        <v>6776</v>
      </c>
      <c r="C29" s="293"/>
      <c r="D29" s="294"/>
      <c r="E29" s="54" t="s">
        <v>7117</v>
      </c>
      <c r="F29" s="53">
        <v>61001</v>
      </c>
      <c r="G29" s="54" t="s">
        <v>7118</v>
      </c>
      <c r="H29" s="53" t="s">
        <v>120</v>
      </c>
      <c r="I29" s="54" t="s">
        <v>7119</v>
      </c>
      <c r="J29" s="54" t="s">
        <v>122</v>
      </c>
      <c r="K29" s="53" t="s">
        <v>1902</v>
      </c>
      <c r="L29" s="53" t="s">
        <v>1903</v>
      </c>
      <c r="M29" s="53" t="s">
        <v>7120</v>
      </c>
      <c r="N29" s="53" t="s">
        <v>7121</v>
      </c>
      <c r="O29" s="53"/>
      <c r="P29" s="54" t="s">
        <v>7122</v>
      </c>
      <c r="Q29" s="57"/>
      <c r="R29" s="54" t="s">
        <v>7123</v>
      </c>
      <c r="S29" s="54" t="s">
        <v>7124</v>
      </c>
      <c r="T29" s="54" t="s">
        <v>7125</v>
      </c>
      <c r="U29" s="54" t="s">
        <v>7125</v>
      </c>
      <c r="V29" s="54" t="s">
        <v>164</v>
      </c>
      <c r="W29" s="53" t="s">
        <v>480</v>
      </c>
      <c r="X29" s="58" t="s">
        <v>9331</v>
      </c>
      <c r="Y29" s="53" t="s">
        <v>7126</v>
      </c>
      <c r="Z29" s="53" t="s">
        <v>134</v>
      </c>
      <c r="AA29" s="53" t="s">
        <v>4518</v>
      </c>
      <c r="AB29" s="53"/>
      <c r="AC29" s="53"/>
      <c r="AD29" s="53"/>
      <c r="AE29" s="53" t="s">
        <v>7122</v>
      </c>
      <c r="AF29" s="53" t="s">
        <v>7127</v>
      </c>
      <c r="AG29" s="53" t="s">
        <v>137</v>
      </c>
      <c r="AH29" s="53" t="s">
        <v>1905</v>
      </c>
      <c r="AI29" s="53" t="s">
        <v>7128</v>
      </c>
      <c r="AJ29" s="53">
        <v>641</v>
      </c>
      <c r="AK29" s="53">
        <v>900</v>
      </c>
      <c r="AL29" s="53" t="s">
        <v>7129</v>
      </c>
    </row>
    <row r="30" spans="1:38" ht="15.75" customHeight="1" x14ac:dyDescent="0.2">
      <c r="A30" s="53">
        <v>27</v>
      </c>
      <c r="B30" s="292" t="s">
        <v>6776</v>
      </c>
      <c r="C30" s="293"/>
      <c r="D30" s="294"/>
      <c r="E30" s="54" t="s">
        <v>7130</v>
      </c>
      <c r="F30" s="53">
        <v>60828</v>
      </c>
      <c r="G30" s="54" t="s">
        <v>7131</v>
      </c>
      <c r="H30" s="53" t="s">
        <v>120</v>
      </c>
      <c r="I30" s="54" t="s">
        <v>7132</v>
      </c>
      <c r="J30" s="54" t="s">
        <v>122</v>
      </c>
      <c r="K30" s="53" t="s">
        <v>1902</v>
      </c>
      <c r="L30" s="53" t="s">
        <v>1903</v>
      </c>
      <c r="M30" s="53" t="s">
        <v>7133</v>
      </c>
      <c r="N30" s="53" t="s">
        <v>7134</v>
      </c>
      <c r="O30" s="53"/>
      <c r="P30" s="54" t="s">
        <v>7135</v>
      </c>
      <c r="Q30" s="57"/>
      <c r="R30" s="54" t="s">
        <v>7136</v>
      </c>
      <c r="S30" s="54" t="s">
        <v>7137</v>
      </c>
      <c r="T30" s="54" t="s">
        <v>7138</v>
      </c>
      <c r="U30" s="54" t="s">
        <v>7138</v>
      </c>
      <c r="V30" s="54" t="s">
        <v>704</v>
      </c>
      <c r="W30" s="53" t="s">
        <v>853</v>
      </c>
      <c r="X30" s="58" t="s">
        <v>9331</v>
      </c>
      <c r="Y30" s="53" t="s">
        <v>1631</v>
      </c>
      <c r="Z30" s="53" t="s">
        <v>134</v>
      </c>
      <c r="AA30" s="53" t="s">
        <v>6833</v>
      </c>
      <c r="AB30" s="53"/>
      <c r="AC30" s="53"/>
      <c r="AD30" s="53" t="s">
        <v>7139</v>
      </c>
      <c r="AE30" s="53"/>
      <c r="AF30" s="53" t="s">
        <v>7139</v>
      </c>
      <c r="AG30" s="53" t="s">
        <v>444</v>
      </c>
      <c r="AH30" s="53" t="s">
        <v>3638</v>
      </c>
      <c r="AI30" s="53" t="s">
        <v>7140</v>
      </c>
      <c r="AJ30" s="53">
        <v>925</v>
      </c>
      <c r="AK30" s="53">
        <v>1100</v>
      </c>
      <c r="AL30" s="53" t="s">
        <v>2745</v>
      </c>
    </row>
    <row r="31" spans="1:38" ht="15.75" customHeight="1" x14ac:dyDescent="0.2">
      <c r="A31" s="53">
        <v>28</v>
      </c>
      <c r="B31" s="292" t="s">
        <v>6776</v>
      </c>
      <c r="C31" s="293"/>
      <c r="D31" s="294"/>
      <c r="E31" s="54" t="s">
        <v>7141</v>
      </c>
      <c r="F31" s="53">
        <v>60829</v>
      </c>
      <c r="G31" s="54" t="s">
        <v>7142</v>
      </c>
      <c r="H31" s="53" t="s">
        <v>120</v>
      </c>
      <c r="I31" s="54" t="s">
        <v>7143</v>
      </c>
      <c r="J31" s="54" t="s">
        <v>122</v>
      </c>
      <c r="K31" s="53" t="s">
        <v>1902</v>
      </c>
      <c r="L31" s="53" t="s">
        <v>1903</v>
      </c>
      <c r="M31" s="53" t="s">
        <v>7144</v>
      </c>
      <c r="N31" s="53" t="s">
        <v>7145</v>
      </c>
      <c r="O31" s="53"/>
      <c r="P31" s="54" t="s">
        <v>7146</v>
      </c>
      <c r="Q31" s="57"/>
      <c r="R31" s="54" t="s">
        <v>7147</v>
      </c>
      <c r="S31" s="54" t="s">
        <v>7148</v>
      </c>
      <c r="T31" s="54" t="s">
        <v>7149</v>
      </c>
      <c r="U31" s="54" t="s">
        <v>7149</v>
      </c>
      <c r="V31" s="54" t="s">
        <v>1772</v>
      </c>
      <c r="W31" s="53" t="s">
        <v>150</v>
      </c>
      <c r="X31" s="58" t="s">
        <v>9331</v>
      </c>
      <c r="Y31" s="53" t="s">
        <v>1631</v>
      </c>
      <c r="Z31" s="53" t="s">
        <v>134</v>
      </c>
      <c r="AA31" s="53" t="s">
        <v>6914</v>
      </c>
      <c r="AB31" s="53"/>
      <c r="AC31" s="53"/>
      <c r="AD31" s="53" t="s">
        <v>7146</v>
      </c>
      <c r="AE31" s="53"/>
      <c r="AF31" s="53" t="s">
        <v>7150</v>
      </c>
      <c r="AG31" s="53" t="s">
        <v>137</v>
      </c>
      <c r="AH31" s="53" t="s">
        <v>1905</v>
      </c>
      <c r="AI31" s="53" t="s">
        <v>7151</v>
      </c>
      <c r="AJ31" s="53">
        <v>640</v>
      </c>
      <c r="AK31" s="53">
        <v>900</v>
      </c>
      <c r="AL31" s="53" t="s">
        <v>7152</v>
      </c>
    </row>
    <row r="32" spans="1:38" ht="15.75" customHeight="1" x14ac:dyDescent="0.2">
      <c r="A32" s="53">
        <v>29</v>
      </c>
      <c r="B32" s="292" t="s">
        <v>6776</v>
      </c>
      <c r="C32" s="293"/>
      <c r="D32" s="294"/>
      <c r="E32" s="54" t="s">
        <v>7153</v>
      </c>
      <c r="F32" s="53">
        <v>60830</v>
      </c>
      <c r="G32" s="54" t="s">
        <v>7154</v>
      </c>
      <c r="H32" s="53" t="s">
        <v>120</v>
      </c>
      <c r="I32" s="54" t="s">
        <v>7155</v>
      </c>
      <c r="J32" s="54" t="s">
        <v>122</v>
      </c>
      <c r="K32" s="53" t="s">
        <v>1902</v>
      </c>
      <c r="L32" s="53" t="s">
        <v>1903</v>
      </c>
      <c r="M32" s="53" t="s">
        <v>7156</v>
      </c>
      <c r="N32" s="53" t="s">
        <v>6109</v>
      </c>
      <c r="O32" s="53"/>
      <c r="P32" s="54" t="s">
        <v>7157</v>
      </c>
      <c r="Q32" s="57"/>
      <c r="R32" s="54" t="s">
        <v>7158</v>
      </c>
      <c r="S32" s="54" t="s">
        <v>7159</v>
      </c>
      <c r="T32" s="54" t="s">
        <v>7160</v>
      </c>
      <c r="U32" s="54" t="s">
        <v>7160</v>
      </c>
      <c r="V32" s="54" t="s">
        <v>164</v>
      </c>
      <c r="W32" s="53" t="s">
        <v>1994</v>
      </c>
      <c r="X32" s="58" t="s">
        <v>9331</v>
      </c>
      <c r="Y32" s="53" t="s">
        <v>827</v>
      </c>
      <c r="Z32" s="53" t="s">
        <v>134</v>
      </c>
      <c r="AA32" s="53" t="s">
        <v>6833</v>
      </c>
      <c r="AB32" s="53"/>
      <c r="AC32" s="53"/>
      <c r="AD32" s="53" t="s">
        <v>7161</v>
      </c>
      <c r="AE32" s="53"/>
      <c r="AF32" s="53" t="s">
        <v>7161</v>
      </c>
      <c r="AG32" s="53" t="s">
        <v>137</v>
      </c>
      <c r="AH32" s="53" t="s">
        <v>1905</v>
      </c>
      <c r="AI32" s="53" t="s">
        <v>7162</v>
      </c>
      <c r="AJ32" s="53">
        <v>737</v>
      </c>
      <c r="AK32" s="53">
        <v>900</v>
      </c>
      <c r="AL32" s="53" t="s">
        <v>1906</v>
      </c>
    </row>
    <row r="33" spans="1:38" ht="15.75" customHeight="1" x14ac:dyDescent="0.2">
      <c r="A33" s="53">
        <v>30</v>
      </c>
      <c r="B33" s="292" t="s">
        <v>6776</v>
      </c>
      <c r="C33" s="293"/>
      <c r="D33" s="294"/>
      <c r="E33" s="54" t="s">
        <v>7163</v>
      </c>
      <c r="F33" s="53">
        <v>79953</v>
      </c>
      <c r="G33" s="54" t="s">
        <v>7164</v>
      </c>
      <c r="H33" s="53" t="s">
        <v>120</v>
      </c>
      <c r="I33" s="54" t="s">
        <v>143</v>
      </c>
      <c r="J33" s="54" t="s">
        <v>122</v>
      </c>
      <c r="K33" s="53" t="s">
        <v>1902</v>
      </c>
      <c r="L33" s="53" t="s">
        <v>1903</v>
      </c>
      <c r="M33" s="53" t="s">
        <v>7165</v>
      </c>
      <c r="N33" s="53" t="s">
        <v>7166</v>
      </c>
      <c r="O33" s="53"/>
      <c r="P33" s="54" t="s">
        <v>7167</v>
      </c>
      <c r="Q33" s="57"/>
      <c r="R33" s="54" t="s">
        <v>7168</v>
      </c>
      <c r="S33" s="54" t="s">
        <v>7169</v>
      </c>
      <c r="T33" s="54" t="s">
        <v>7170</v>
      </c>
      <c r="U33" s="54" t="s">
        <v>7170</v>
      </c>
      <c r="V33" s="54" t="s">
        <v>131</v>
      </c>
      <c r="W33" s="53" t="s">
        <v>1994</v>
      </c>
      <c r="X33" s="58" t="s">
        <v>9331</v>
      </c>
      <c r="Y33" s="53" t="s">
        <v>4478</v>
      </c>
      <c r="Z33" s="53" t="s">
        <v>134</v>
      </c>
      <c r="AA33" s="53" t="s">
        <v>7171</v>
      </c>
      <c r="AB33" s="53"/>
      <c r="AC33" s="53"/>
      <c r="AD33" s="53" t="s">
        <v>7172</v>
      </c>
      <c r="AE33" s="53"/>
      <c r="AF33" s="53" t="s">
        <v>7172</v>
      </c>
      <c r="AG33" s="53" t="s">
        <v>137</v>
      </c>
      <c r="AH33" s="53" t="s">
        <v>3638</v>
      </c>
      <c r="AI33" s="53" t="s">
        <v>7173</v>
      </c>
      <c r="AJ33" s="53">
        <v>784</v>
      </c>
      <c r="AK33" s="53">
        <v>1100</v>
      </c>
      <c r="AL33" s="53" t="s">
        <v>2024</v>
      </c>
    </row>
    <row r="34" spans="1:38" ht="15.75" customHeight="1" x14ac:dyDescent="0.2">
      <c r="A34" s="53">
        <v>31</v>
      </c>
      <c r="B34" s="292" t="s">
        <v>6776</v>
      </c>
      <c r="C34" s="293"/>
      <c r="D34" s="294"/>
      <c r="E34" s="54" t="s">
        <v>7174</v>
      </c>
      <c r="F34" s="53">
        <v>60831</v>
      </c>
      <c r="G34" s="54" t="s">
        <v>7175</v>
      </c>
      <c r="H34" s="53" t="s">
        <v>120</v>
      </c>
      <c r="I34" s="54" t="s">
        <v>7176</v>
      </c>
      <c r="J34" s="54" t="s">
        <v>122</v>
      </c>
      <c r="K34" s="53" t="s">
        <v>1902</v>
      </c>
      <c r="L34" s="53" t="s">
        <v>1903</v>
      </c>
      <c r="M34" s="53" t="s">
        <v>7177</v>
      </c>
      <c r="N34" s="53" t="s">
        <v>4417</v>
      </c>
      <c r="O34" s="53"/>
      <c r="P34" s="54" t="s">
        <v>7178</v>
      </c>
      <c r="Q34" s="57"/>
      <c r="R34" s="54" t="s">
        <v>7179</v>
      </c>
      <c r="S34" s="54" t="s">
        <v>7180</v>
      </c>
      <c r="T34" s="54" t="s">
        <v>7181</v>
      </c>
      <c r="U34" s="54" t="s">
        <v>7181</v>
      </c>
      <c r="V34" s="54" t="s">
        <v>131</v>
      </c>
      <c r="W34" s="53" t="s">
        <v>2047</v>
      </c>
      <c r="X34" s="58" t="s">
        <v>9331</v>
      </c>
      <c r="Y34" s="53" t="s">
        <v>6812</v>
      </c>
      <c r="Z34" s="53" t="s">
        <v>134</v>
      </c>
      <c r="AA34" s="53" t="s">
        <v>6914</v>
      </c>
      <c r="AB34" s="53"/>
      <c r="AC34" s="53"/>
      <c r="AD34" s="53"/>
      <c r="AE34" s="53" t="s">
        <v>7182</v>
      </c>
      <c r="AF34" s="53" t="s">
        <v>7183</v>
      </c>
      <c r="AG34" s="53" t="s">
        <v>137</v>
      </c>
      <c r="AH34" s="53" t="s">
        <v>1917</v>
      </c>
      <c r="AI34" s="53" t="s">
        <v>7184</v>
      </c>
      <c r="AJ34" s="53">
        <v>562</v>
      </c>
      <c r="AK34" s="53">
        <v>850</v>
      </c>
      <c r="AL34" s="53" t="s">
        <v>7185</v>
      </c>
    </row>
    <row r="35" spans="1:38" ht="15.75" customHeight="1" x14ac:dyDescent="0.2">
      <c r="A35" s="53">
        <v>32</v>
      </c>
      <c r="B35" s="292" t="s">
        <v>6776</v>
      </c>
      <c r="C35" s="293"/>
      <c r="D35" s="294"/>
      <c r="E35" s="54" t="s">
        <v>7186</v>
      </c>
      <c r="F35" s="53">
        <v>60832</v>
      </c>
      <c r="G35" s="54" t="s">
        <v>7187</v>
      </c>
      <c r="H35" s="53" t="s">
        <v>120</v>
      </c>
      <c r="I35" s="54" t="s">
        <v>7188</v>
      </c>
      <c r="J35" s="54" t="s">
        <v>122</v>
      </c>
      <c r="K35" s="53" t="s">
        <v>1902</v>
      </c>
      <c r="L35" s="53" t="s">
        <v>1903</v>
      </c>
      <c r="M35" s="53" t="s">
        <v>7189</v>
      </c>
      <c r="N35" s="53" t="s">
        <v>7190</v>
      </c>
      <c r="O35" s="53"/>
      <c r="P35" s="54" t="s">
        <v>7191</v>
      </c>
      <c r="Q35" s="57"/>
      <c r="R35" s="54" t="s">
        <v>7192</v>
      </c>
      <c r="S35" s="54" t="s">
        <v>7193</v>
      </c>
      <c r="T35" s="54" t="s">
        <v>7194</v>
      </c>
      <c r="U35" s="54" t="s">
        <v>7194</v>
      </c>
      <c r="V35" s="54" t="s">
        <v>221</v>
      </c>
      <c r="W35" s="53" t="s">
        <v>912</v>
      </c>
      <c r="X35" s="58" t="s">
        <v>9331</v>
      </c>
      <c r="Y35" s="53" t="s">
        <v>1023</v>
      </c>
      <c r="Z35" s="53" t="s">
        <v>134</v>
      </c>
      <c r="AA35" s="53" t="s">
        <v>6833</v>
      </c>
      <c r="AB35" s="53"/>
      <c r="AC35" s="53"/>
      <c r="AD35" s="53" t="s">
        <v>7195</v>
      </c>
      <c r="AE35" s="53"/>
      <c r="AF35" s="53" t="s">
        <v>7196</v>
      </c>
      <c r="AG35" s="53" t="s">
        <v>137</v>
      </c>
      <c r="AH35" s="53" t="s">
        <v>2167</v>
      </c>
      <c r="AI35" s="53" t="s">
        <v>4774</v>
      </c>
      <c r="AJ35" s="53">
        <v>850</v>
      </c>
      <c r="AK35" s="53">
        <v>1100</v>
      </c>
      <c r="AL35" s="53" t="s">
        <v>2304</v>
      </c>
    </row>
    <row r="36" spans="1:38" ht="15.75" customHeight="1" x14ac:dyDescent="0.2">
      <c r="A36" s="53">
        <v>33</v>
      </c>
      <c r="B36" s="292" t="s">
        <v>6776</v>
      </c>
      <c r="C36" s="293"/>
      <c r="D36" s="294"/>
      <c r="E36" s="54" t="s">
        <v>7197</v>
      </c>
      <c r="F36" s="53">
        <v>60833</v>
      </c>
      <c r="G36" s="54" t="s">
        <v>7198</v>
      </c>
      <c r="H36" s="53" t="s">
        <v>120</v>
      </c>
      <c r="I36" s="54" t="s">
        <v>7199</v>
      </c>
      <c r="J36" s="54" t="s">
        <v>122</v>
      </c>
      <c r="K36" s="53" t="s">
        <v>1902</v>
      </c>
      <c r="L36" s="53" t="s">
        <v>1903</v>
      </c>
      <c r="M36" s="53" t="s">
        <v>7200</v>
      </c>
      <c r="N36" s="53" t="s">
        <v>7201</v>
      </c>
      <c r="O36" s="53"/>
      <c r="P36" s="54" t="s">
        <v>7202</v>
      </c>
      <c r="Q36" s="57"/>
      <c r="R36" s="54" t="s">
        <v>7203</v>
      </c>
      <c r="S36" s="54" t="s">
        <v>7204</v>
      </c>
      <c r="T36" s="54" t="s">
        <v>7205</v>
      </c>
      <c r="U36" s="54" t="s">
        <v>7205</v>
      </c>
      <c r="V36" s="54" t="s">
        <v>164</v>
      </c>
      <c r="W36" s="53" t="s">
        <v>339</v>
      </c>
      <c r="X36" s="58" t="s">
        <v>9331</v>
      </c>
      <c r="Y36" s="53" t="s">
        <v>1631</v>
      </c>
      <c r="Z36" s="53" t="s">
        <v>134</v>
      </c>
      <c r="AA36" s="53" t="s">
        <v>6833</v>
      </c>
      <c r="AB36" s="53"/>
      <c r="AC36" s="53"/>
      <c r="AD36" s="53"/>
      <c r="AE36" s="53"/>
      <c r="AF36" s="53" t="s">
        <v>7202</v>
      </c>
      <c r="AG36" s="53" t="s">
        <v>137</v>
      </c>
      <c r="AH36" s="53" t="s">
        <v>1905</v>
      </c>
      <c r="AI36" s="53" t="s">
        <v>7206</v>
      </c>
      <c r="AJ36" s="53">
        <v>726</v>
      </c>
      <c r="AK36" s="53">
        <v>900</v>
      </c>
      <c r="AL36" s="53" t="s">
        <v>7207</v>
      </c>
    </row>
    <row r="37" spans="1:38" ht="15.75" customHeight="1" x14ac:dyDescent="0.2">
      <c r="A37" s="53">
        <v>34</v>
      </c>
      <c r="B37" s="292" t="s">
        <v>6776</v>
      </c>
      <c r="C37" s="293"/>
      <c r="D37" s="294"/>
      <c r="E37" s="54" t="s">
        <v>7208</v>
      </c>
      <c r="F37" s="53">
        <v>60834</v>
      </c>
      <c r="G37" s="54" t="s">
        <v>7209</v>
      </c>
      <c r="H37" s="53" t="s">
        <v>120</v>
      </c>
      <c r="I37" s="54" t="s">
        <v>7210</v>
      </c>
      <c r="J37" s="54" t="s">
        <v>122</v>
      </c>
      <c r="K37" s="53" t="s">
        <v>1902</v>
      </c>
      <c r="L37" s="53" t="s">
        <v>1903</v>
      </c>
      <c r="M37" s="53" t="s">
        <v>7211</v>
      </c>
      <c r="N37" s="53" t="s">
        <v>7212</v>
      </c>
      <c r="O37" s="53"/>
      <c r="P37" s="54" t="s">
        <v>7213</v>
      </c>
      <c r="Q37" s="57"/>
      <c r="R37" s="54" t="s">
        <v>7214</v>
      </c>
      <c r="S37" s="54" t="s">
        <v>7215</v>
      </c>
      <c r="T37" s="54" t="s">
        <v>7216</v>
      </c>
      <c r="U37" s="54" t="s">
        <v>7216</v>
      </c>
      <c r="V37" s="54" t="s">
        <v>131</v>
      </c>
      <c r="W37" s="53" t="s">
        <v>196</v>
      </c>
      <c r="X37" s="58" t="s">
        <v>9331</v>
      </c>
      <c r="Y37" s="53" t="s">
        <v>481</v>
      </c>
      <c r="Z37" s="53" t="s">
        <v>134</v>
      </c>
      <c r="AA37" s="53" t="s">
        <v>7217</v>
      </c>
      <c r="AB37" s="53"/>
      <c r="AC37" s="53"/>
      <c r="AD37" s="53" t="s">
        <v>7218</v>
      </c>
      <c r="AE37" s="53"/>
      <c r="AF37" s="53" t="s">
        <v>7218</v>
      </c>
      <c r="AG37" s="53" t="s">
        <v>137</v>
      </c>
      <c r="AH37" s="53" t="s">
        <v>2167</v>
      </c>
      <c r="AI37" s="53" t="s">
        <v>7219</v>
      </c>
      <c r="AJ37" s="53">
        <v>875</v>
      </c>
      <c r="AK37" s="53">
        <v>1100</v>
      </c>
      <c r="AL37" s="53" t="s">
        <v>7220</v>
      </c>
    </row>
    <row r="38" spans="1:38" ht="15.75" customHeight="1" x14ac:dyDescent="0.2">
      <c r="A38" s="53">
        <v>35</v>
      </c>
      <c r="B38" s="292" t="s">
        <v>6776</v>
      </c>
      <c r="C38" s="293"/>
      <c r="D38" s="294"/>
      <c r="E38" s="54" t="s">
        <v>7221</v>
      </c>
      <c r="F38" s="53">
        <v>60835</v>
      </c>
      <c r="G38" s="54" t="s">
        <v>7222</v>
      </c>
      <c r="H38" s="53" t="s">
        <v>120</v>
      </c>
      <c r="I38" s="54" t="s">
        <v>7223</v>
      </c>
      <c r="J38" s="54" t="s">
        <v>122</v>
      </c>
      <c r="K38" s="53" t="s">
        <v>1902</v>
      </c>
      <c r="L38" s="53" t="s">
        <v>1903</v>
      </c>
      <c r="M38" s="53" t="s">
        <v>7224</v>
      </c>
      <c r="N38" s="53" t="s">
        <v>7225</v>
      </c>
      <c r="O38" s="53"/>
      <c r="P38" s="54" t="s">
        <v>7226</v>
      </c>
      <c r="Q38" s="57"/>
      <c r="R38" s="54" t="s">
        <v>7227</v>
      </c>
      <c r="S38" s="54" t="s">
        <v>7228</v>
      </c>
      <c r="T38" s="54" t="s">
        <v>7229</v>
      </c>
      <c r="U38" s="54" t="s">
        <v>7230</v>
      </c>
      <c r="V38" s="54" t="s">
        <v>221</v>
      </c>
      <c r="W38" s="53" t="s">
        <v>1738</v>
      </c>
      <c r="X38" s="58" t="s">
        <v>9331</v>
      </c>
      <c r="Y38" s="53" t="s">
        <v>1631</v>
      </c>
      <c r="Z38" s="53" t="s">
        <v>134</v>
      </c>
      <c r="AA38" s="53" t="s">
        <v>7217</v>
      </c>
      <c r="AB38" s="53"/>
      <c r="AC38" s="53"/>
      <c r="AD38" s="53" t="s">
        <v>7231</v>
      </c>
      <c r="AE38" s="53"/>
      <c r="AF38" s="53" t="s">
        <v>7232</v>
      </c>
      <c r="AG38" s="53" t="s">
        <v>444</v>
      </c>
      <c r="AH38" s="53" t="s">
        <v>1905</v>
      </c>
      <c r="AI38" s="53" t="s">
        <v>7233</v>
      </c>
      <c r="AJ38" s="53">
        <v>660</v>
      </c>
      <c r="AK38" s="53">
        <v>800</v>
      </c>
      <c r="AL38" s="53" t="s">
        <v>432</v>
      </c>
    </row>
    <row r="39" spans="1:38" ht="15.75" customHeight="1" x14ac:dyDescent="0.2">
      <c r="A39" s="53">
        <v>36</v>
      </c>
      <c r="B39" s="292" t="s">
        <v>6776</v>
      </c>
      <c r="C39" s="293"/>
      <c r="D39" s="294"/>
      <c r="E39" s="54" t="s">
        <v>7234</v>
      </c>
      <c r="F39" s="53">
        <v>60836</v>
      </c>
      <c r="G39" s="54" t="s">
        <v>7235</v>
      </c>
      <c r="H39" s="53" t="s">
        <v>120</v>
      </c>
      <c r="I39" s="54" t="s">
        <v>7236</v>
      </c>
      <c r="J39" s="54" t="s">
        <v>122</v>
      </c>
      <c r="K39" s="53" t="s">
        <v>1902</v>
      </c>
      <c r="L39" s="53" t="s">
        <v>1903</v>
      </c>
      <c r="M39" s="53" t="s">
        <v>7237</v>
      </c>
      <c r="N39" s="53" t="s">
        <v>5524</v>
      </c>
      <c r="O39" s="53"/>
      <c r="P39" s="54" t="s">
        <v>7238</v>
      </c>
      <c r="Q39" s="57"/>
      <c r="R39" s="54" t="s">
        <v>7239</v>
      </c>
      <c r="S39" s="54" t="s">
        <v>7240</v>
      </c>
      <c r="T39" s="54" t="s">
        <v>7241</v>
      </c>
      <c r="U39" s="54" t="s">
        <v>7241</v>
      </c>
      <c r="V39" s="54" t="s">
        <v>221</v>
      </c>
      <c r="W39" s="53" t="s">
        <v>853</v>
      </c>
      <c r="X39" s="58" t="s">
        <v>9331</v>
      </c>
      <c r="Y39" s="53" t="s">
        <v>1250</v>
      </c>
      <c r="Z39" s="53" t="s">
        <v>134</v>
      </c>
      <c r="AA39" s="53" t="s">
        <v>6833</v>
      </c>
      <c r="AB39" s="53"/>
      <c r="AC39" s="53"/>
      <c r="AD39" s="53" t="s">
        <v>7242</v>
      </c>
      <c r="AE39" s="53"/>
      <c r="AF39" s="53" t="s">
        <v>7242</v>
      </c>
      <c r="AG39" s="53" t="s">
        <v>137</v>
      </c>
      <c r="AH39" s="53" t="s">
        <v>1917</v>
      </c>
      <c r="AI39" s="53" t="s">
        <v>7243</v>
      </c>
      <c r="AJ39" s="53">
        <v>850</v>
      </c>
      <c r="AK39" s="53">
        <v>1100</v>
      </c>
      <c r="AL39" s="53" t="s">
        <v>2304</v>
      </c>
    </row>
    <row r="40" spans="1:38" ht="15.75" customHeight="1" x14ac:dyDescent="0.2">
      <c r="A40" s="53">
        <v>37</v>
      </c>
      <c r="B40" s="292" t="s">
        <v>6776</v>
      </c>
      <c r="C40" s="293"/>
      <c r="D40" s="294"/>
      <c r="E40" s="54" t="s">
        <v>7244</v>
      </c>
      <c r="F40" s="53">
        <v>60837</v>
      </c>
      <c r="G40" s="54" t="s">
        <v>7245</v>
      </c>
      <c r="H40" s="53" t="s">
        <v>120</v>
      </c>
      <c r="I40" s="54" t="s">
        <v>7246</v>
      </c>
      <c r="J40" s="54" t="s">
        <v>122</v>
      </c>
      <c r="K40" s="53" t="s">
        <v>1902</v>
      </c>
      <c r="L40" s="53" t="s">
        <v>1903</v>
      </c>
      <c r="M40" s="53" t="s">
        <v>7247</v>
      </c>
      <c r="N40" s="53" t="s">
        <v>5760</v>
      </c>
      <c r="O40" s="53"/>
      <c r="P40" s="54" t="s">
        <v>7248</v>
      </c>
      <c r="Q40" s="57"/>
      <c r="R40" s="54" t="s">
        <v>7249</v>
      </c>
      <c r="S40" s="54" t="s">
        <v>7250</v>
      </c>
      <c r="T40" s="54" t="s">
        <v>7251</v>
      </c>
      <c r="U40" s="54" t="s">
        <v>7251</v>
      </c>
      <c r="V40" s="54" t="s">
        <v>131</v>
      </c>
      <c r="W40" s="53" t="s">
        <v>1994</v>
      </c>
      <c r="X40" s="58" t="s">
        <v>9331</v>
      </c>
      <c r="Y40" s="53" t="s">
        <v>1631</v>
      </c>
      <c r="Z40" s="53" t="s">
        <v>134</v>
      </c>
      <c r="AA40" s="53" t="s">
        <v>6833</v>
      </c>
      <c r="AB40" s="53"/>
      <c r="AC40" s="53"/>
      <c r="AD40" s="53"/>
      <c r="AE40" s="53"/>
      <c r="AF40" s="53" t="s">
        <v>7252</v>
      </c>
      <c r="AG40" s="53" t="s">
        <v>137</v>
      </c>
      <c r="AH40" s="53" t="s">
        <v>2167</v>
      </c>
      <c r="AI40" s="53" t="s">
        <v>7253</v>
      </c>
      <c r="AJ40" s="53">
        <v>755</v>
      </c>
      <c r="AK40" s="53">
        <v>1100</v>
      </c>
      <c r="AL40" s="53" t="s">
        <v>4144</v>
      </c>
    </row>
    <row r="41" spans="1:38" ht="15.75" customHeight="1" x14ac:dyDescent="0.2">
      <c r="A41" s="53">
        <v>38</v>
      </c>
      <c r="B41" s="292" t="s">
        <v>6776</v>
      </c>
      <c r="C41" s="293"/>
      <c r="D41" s="294"/>
      <c r="E41" s="54" t="s">
        <v>7254</v>
      </c>
      <c r="F41" s="53">
        <v>61002</v>
      </c>
      <c r="G41" s="54" t="s">
        <v>7255</v>
      </c>
      <c r="H41" s="53" t="s">
        <v>120</v>
      </c>
      <c r="I41" s="54" t="s">
        <v>7256</v>
      </c>
      <c r="J41" s="54" t="s">
        <v>122</v>
      </c>
      <c r="K41" s="53" t="s">
        <v>1902</v>
      </c>
      <c r="L41" s="53" t="s">
        <v>1903</v>
      </c>
      <c r="M41" s="53" t="s">
        <v>7257</v>
      </c>
      <c r="N41" s="53" t="s">
        <v>7258</v>
      </c>
      <c r="O41" s="53"/>
      <c r="P41" s="54" t="s">
        <v>7259</v>
      </c>
      <c r="Q41" s="57"/>
      <c r="R41" s="54" t="s">
        <v>7260</v>
      </c>
      <c r="S41" s="54" t="s">
        <v>7261</v>
      </c>
      <c r="T41" s="54" t="s">
        <v>7262</v>
      </c>
      <c r="U41" s="54" t="s">
        <v>7262</v>
      </c>
      <c r="V41" s="54" t="s">
        <v>131</v>
      </c>
      <c r="W41" s="53" t="s">
        <v>132</v>
      </c>
      <c r="X41" s="58" t="s">
        <v>9331</v>
      </c>
      <c r="Y41" s="53" t="s">
        <v>1250</v>
      </c>
      <c r="Z41" s="53" t="s">
        <v>134</v>
      </c>
      <c r="AA41" s="53" t="s">
        <v>7263</v>
      </c>
      <c r="AB41" s="53"/>
      <c r="AC41" s="53"/>
      <c r="AD41" s="53" t="s">
        <v>7264</v>
      </c>
      <c r="AE41" s="53"/>
      <c r="AF41" s="53" t="s">
        <v>7264</v>
      </c>
      <c r="AG41" s="53" t="s">
        <v>137</v>
      </c>
      <c r="AH41" s="53" t="s">
        <v>2167</v>
      </c>
      <c r="AI41" s="53" t="s">
        <v>7265</v>
      </c>
      <c r="AJ41" s="53">
        <v>175</v>
      </c>
      <c r="AK41" s="53">
        <v>300</v>
      </c>
      <c r="AL41" s="53" t="s">
        <v>3163</v>
      </c>
    </row>
    <row r="42" spans="1:38" ht="15.75" customHeight="1" x14ac:dyDescent="0.2">
      <c r="A42" s="53">
        <v>39</v>
      </c>
      <c r="B42" s="292" t="s">
        <v>6776</v>
      </c>
      <c r="C42" s="293"/>
      <c r="D42" s="294"/>
      <c r="E42" s="54" t="s">
        <v>7266</v>
      </c>
      <c r="F42" s="53">
        <v>61003</v>
      </c>
      <c r="G42" s="54" t="s">
        <v>7267</v>
      </c>
      <c r="H42" s="53" t="s">
        <v>120</v>
      </c>
      <c r="I42" s="54" t="s">
        <v>7268</v>
      </c>
      <c r="J42" s="54" t="s">
        <v>122</v>
      </c>
      <c r="K42" s="53" t="s">
        <v>1902</v>
      </c>
      <c r="L42" s="53" t="s">
        <v>1903</v>
      </c>
      <c r="M42" s="53" t="s">
        <v>7269</v>
      </c>
      <c r="N42" s="53" t="s">
        <v>7270</v>
      </c>
      <c r="O42" s="53"/>
      <c r="P42" s="54" t="s">
        <v>7271</v>
      </c>
      <c r="Q42" s="57"/>
      <c r="R42" s="54" t="s">
        <v>7272</v>
      </c>
      <c r="S42" s="54" t="s">
        <v>7273</v>
      </c>
      <c r="T42" s="54" t="s">
        <v>7274</v>
      </c>
      <c r="U42" s="54" t="s">
        <v>7274</v>
      </c>
      <c r="V42" s="54" t="s">
        <v>164</v>
      </c>
      <c r="W42" s="53" t="s">
        <v>339</v>
      </c>
      <c r="X42" s="58" t="s">
        <v>9331</v>
      </c>
      <c r="Y42" s="53" t="s">
        <v>1631</v>
      </c>
      <c r="Z42" s="53" t="s">
        <v>262</v>
      </c>
      <c r="AA42" s="53" t="s">
        <v>7275</v>
      </c>
      <c r="AB42" s="53"/>
      <c r="AC42" s="53"/>
      <c r="AD42" s="53"/>
      <c r="AE42" s="53"/>
      <c r="AF42" s="53" t="s">
        <v>7276</v>
      </c>
      <c r="AG42" s="53" t="s">
        <v>137</v>
      </c>
      <c r="AH42" s="53" t="s">
        <v>1905</v>
      </c>
      <c r="AI42" s="53" t="s">
        <v>7277</v>
      </c>
      <c r="AJ42" s="53">
        <v>810</v>
      </c>
      <c r="AK42" s="53">
        <v>900</v>
      </c>
      <c r="AL42" s="53" t="s">
        <v>497</v>
      </c>
    </row>
    <row r="43" spans="1:38" ht="15.75" customHeight="1" x14ac:dyDescent="0.2">
      <c r="A43" s="53">
        <v>40</v>
      </c>
      <c r="B43" s="292" t="s">
        <v>6776</v>
      </c>
      <c r="C43" s="293"/>
      <c r="D43" s="294"/>
      <c r="E43" s="54" t="s">
        <v>7278</v>
      </c>
      <c r="F43" s="53">
        <v>60838</v>
      </c>
      <c r="G43" s="54" t="s">
        <v>7279</v>
      </c>
      <c r="H43" s="53" t="s">
        <v>120</v>
      </c>
      <c r="I43" s="54" t="s">
        <v>7280</v>
      </c>
      <c r="J43" s="54" t="s">
        <v>122</v>
      </c>
      <c r="K43" s="53" t="s">
        <v>1902</v>
      </c>
      <c r="L43" s="53" t="s">
        <v>1903</v>
      </c>
      <c r="M43" s="53" t="s">
        <v>7281</v>
      </c>
      <c r="N43" s="53" t="s">
        <v>4035</v>
      </c>
      <c r="O43" s="53"/>
      <c r="P43" s="54" t="s">
        <v>7282</v>
      </c>
      <c r="Q43" s="57"/>
      <c r="R43" s="54" t="s">
        <v>7283</v>
      </c>
      <c r="S43" s="54" t="s">
        <v>7284</v>
      </c>
      <c r="T43" s="54" t="s">
        <v>7285</v>
      </c>
      <c r="U43" s="54" t="s">
        <v>7285</v>
      </c>
      <c r="V43" s="54" t="s">
        <v>131</v>
      </c>
      <c r="W43" s="53" t="s">
        <v>165</v>
      </c>
      <c r="X43" s="58" t="s">
        <v>9331</v>
      </c>
      <c r="Y43" s="53" t="s">
        <v>6823</v>
      </c>
      <c r="Z43" s="53" t="s">
        <v>134</v>
      </c>
      <c r="AA43" s="53" t="s">
        <v>6833</v>
      </c>
      <c r="AB43" s="53"/>
      <c r="AC43" s="53"/>
      <c r="AD43" s="53"/>
      <c r="AE43" s="53"/>
      <c r="AF43" s="53" t="s">
        <v>7286</v>
      </c>
      <c r="AG43" s="53" t="s">
        <v>137</v>
      </c>
      <c r="AH43" s="53" t="s">
        <v>3638</v>
      </c>
      <c r="AI43" s="53" t="s">
        <v>7287</v>
      </c>
      <c r="AJ43" s="53">
        <v>724</v>
      </c>
      <c r="AK43" s="53">
        <v>850</v>
      </c>
      <c r="AL43" s="53" t="s">
        <v>6794</v>
      </c>
    </row>
    <row r="44" spans="1:38" ht="15.75" customHeight="1" x14ac:dyDescent="0.2">
      <c r="A44" s="53">
        <v>41</v>
      </c>
      <c r="B44" s="292" t="s">
        <v>6776</v>
      </c>
      <c r="C44" s="293"/>
      <c r="D44" s="294"/>
      <c r="E44" s="54" t="s">
        <v>7288</v>
      </c>
      <c r="F44" s="53">
        <v>60839</v>
      </c>
      <c r="G44" s="54" t="s">
        <v>7289</v>
      </c>
      <c r="H44" s="53" t="s">
        <v>120</v>
      </c>
      <c r="I44" s="54" t="s">
        <v>7290</v>
      </c>
      <c r="J44" s="54" t="s">
        <v>122</v>
      </c>
      <c r="K44" s="53" t="s">
        <v>1902</v>
      </c>
      <c r="L44" s="53" t="s">
        <v>1903</v>
      </c>
      <c r="M44" s="53" t="s">
        <v>7291</v>
      </c>
      <c r="N44" s="53" t="s">
        <v>5296</v>
      </c>
      <c r="O44" s="53"/>
      <c r="P44" s="54" t="s">
        <v>7292</v>
      </c>
      <c r="Q44" s="57"/>
      <c r="R44" s="54" t="s">
        <v>7293</v>
      </c>
      <c r="S44" s="54" t="s">
        <v>7294</v>
      </c>
      <c r="T44" s="54" t="s">
        <v>7295</v>
      </c>
      <c r="U44" s="54" t="s">
        <v>7295</v>
      </c>
      <c r="V44" s="54" t="s">
        <v>1200</v>
      </c>
      <c r="W44" s="53" t="s">
        <v>620</v>
      </c>
      <c r="X44" s="58" t="s">
        <v>9331</v>
      </c>
      <c r="Y44" s="53" t="s">
        <v>1619</v>
      </c>
      <c r="Z44" s="53" t="s">
        <v>134</v>
      </c>
      <c r="AA44" s="53" t="s">
        <v>6833</v>
      </c>
      <c r="AB44" s="53"/>
      <c r="AC44" s="53"/>
      <c r="AD44" s="53" t="s">
        <v>7296</v>
      </c>
      <c r="AE44" s="53"/>
      <c r="AF44" s="53" t="s">
        <v>7296</v>
      </c>
      <c r="AG44" s="53" t="s">
        <v>444</v>
      </c>
      <c r="AH44" s="53" t="s">
        <v>3638</v>
      </c>
      <c r="AI44" s="53" t="s">
        <v>7297</v>
      </c>
      <c r="AJ44" s="53">
        <v>955</v>
      </c>
      <c r="AK44" s="53">
        <v>1100</v>
      </c>
      <c r="AL44" s="53" t="s">
        <v>7298</v>
      </c>
    </row>
    <row r="45" spans="1:38" ht="15.75" customHeight="1" x14ac:dyDescent="0.2">
      <c r="A45" s="53">
        <v>42</v>
      </c>
      <c r="B45" s="292" t="s">
        <v>6776</v>
      </c>
      <c r="C45" s="293"/>
      <c r="D45" s="294"/>
      <c r="E45" s="54" t="s">
        <v>7302</v>
      </c>
      <c r="F45" s="53">
        <v>60840</v>
      </c>
      <c r="G45" s="54" t="s">
        <v>7303</v>
      </c>
      <c r="H45" s="53" t="s">
        <v>120</v>
      </c>
      <c r="I45" s="54" t="s">
        <v>7304</v>
      </c>
      <c r="J45" s="54" t="s">
        <v>122</v>
      </c>
      <c r="K45" s="53" t="s">
        <v>1902</v>
      </c>
      <c r="L45" s="53" t="s">
        <v>1903</v>
      </c>
      <c r="M45" s="53" t="s">
        <v>7305</v>
      </c>
      <c r="N45" s="53" t="s">
        <v>7306</v>
      </c>
      <c r="O45" s="53"/>
      <c r="P45" s="54" t="s">
        <v>7307</v>
      </c>
      <c r="Q45" s="57"/>
      <c r="R45" s="54" t="s">
        <v>7308</v>
      </c>
      <c r="S45" s="54" t="s">
        <v>7309</v>
      </c>
      <c r="T45" s="54" t="s">
        <v>7310</v>
      </c>
      <c r="U45" s="54" t="s">
        <v>7310</v>
      </c>
      <c r="V45" s="54" t="s">
        <v>221</v>
      </c>
      <c r="W45" s="53" t="s">
        <v>620</v>
      </c>
      <c r="X45" s="58" t="s">
        <v>9331</v>
      </c>
      <c r="Y45" s="53" t="s">
        <v>7299</v>
      </c>
      <c r="Z45" s="53"/>
      <c r="AA45" s="53"/>
      <c r="AB45" s="53"/>
      <c r="AC45" s="53"/>
      <c r="AD45" s="53" t="s">
        <v>7300</v>
      </c>
      <c r="AE45" s="53"/>
      <c r="AF45" s="53" t="s">
        <v>7301</v>
      </c>
      <c r="AG45" s="53" t="s">
        <v>137</v>
      </c>
      <c r="AH45" s="53" t="s">
        <v>1905</v>
      </c>
      <c r="AI45" s="53" t="s">
        <v>3145</v>
      </c>
      <c r="AJ45" s="53">
        <v>731</v>
      </c>
      <c r="AK45" s="53">
        <v>900</v>
      </c>
      <c r="AL45" s="53" t="s">
        <v>2504</v>
      </c>
    </row>
    <row r="46" spans="1:38" ht="15.75" customHeight="1" x14ac:dyDescent="0.2">
      <c r="A46" s="53">
        <v>43</v>
      </c>
      <c r="B46" s="292" t="s">
        <v>6776</v>
      </c>
      <c r="C46" s="293"/>
      <c r="D46" s="294"/>
      <c r="E46" s="54" t="s">
        <v>7315</v>
      </c>
      <c r="F46" s="53">
        <v>60841</v>
      </c>
      <c r="G46" s="54" t="s">
        <v>7316</v>
      </c>
      <c r="H46" s="53" t="s">
        <v>120</v>
      </c>
      <c r="I46" s="54" t="s">
        <v>7317</v>
      </c>
      <c r="J46" s="54" t="s">
        <v>122</v>
      </c>
      <c r="K46" s="53" t="s">
        <v>1902</v>
      </c>
      <c r="L46" s="53" t="s">
        <v>1903</v>
      </c>
      <c r="M46" s="53" t="s">
        <v>7318</v>
      </c>
      <c r="N46" s="53" t="s">
        <v>7319</v>
      </c>
      <c r="O46" s="53"/>
      <c r="P46" s="54" t="s">
        <v>7320</v>
      </c>
      <c r="Q46" s="57"/>
      <c r="R46" s="54" t="s">
        <v>7321</v>
      </c>
      <c r="S46" s="54" t="s">
        <v>7322</v>
      </c>
      <c r="T46" s="54" t="s">
        <v>7323</v>
      </c>
      <c r="U46" s="54" t="s">
        <v>7323</v>
      </c>
      <c r="V46" s="54" t="s">
        <v>131</v>
      </c>
      <c r="W46" s="53" t="s">
        <v>416</v>
      </c>
      <c r="X46" s="58" t="s">
        <v>9331</v>
      </c>
      <c r="Y46" s="53" t="s">
        <v>481</v>
      </c>
      <c r="Z46" s="53" t="s">
        <v>134</v>
      </c>
      <c r="AA46" s="53" t="s">
        <v>6833</v>
      </c>
      <c r="AB46" s="53"/>
      <c r="AC46" s="53"/>
      <c r="AD46" s="53" t="s">
        <v>7311</v>
      </c>
      <c r="AE46" s="53"/>
      <c r="AF46" s="53" t="s">
        <v>7311</v>
      </c>
      <c r="AG46" s="53" t="s">
        <v>137</v>
      </c>
      <c r="AH46" s="53" t="s">
        <v>3638</v>
      </c>
      <c r="AI46" s="53" t="s">
        <v>7312</v>
      </c>
      <c r="AJ46" s="53">
        <v>612</v>
      </c>
      <c r="AK46" s="53">
        <v>850</v>
      </c>
      <c r="AL46" s="53" t="s">
        <v>193</v>
      </c>
    </row>
    <row r="47" spans="1:38" ht="15.75" customHeight="1" x14ac:dyDescent="0.2">
      <c r="A47" s="53">
        <v>44</v>
      </c>
      <c r="B47" s="292" t="s">
        <v>6776</v>
      </c>
      <c r="C47" s="293"/>
      <c r="D47" s="294"/>
      <c r="E47" s="54" t="s">
        <v>7326</v>
      </c>
      <c r="F47" s="53">
        <v>60994</v>
      </c>
      <c r="G47" s="54" t="s">
        <v>7327</v>
      </c>
      <c r="H47" s="53" t="s">
        <v>120</v>
      </c>
      <c r="I47" s="54" t="s">
        <v>7328</v>
      </c>
      <c r="J47" s="54" t="s">
        <v>122</v>
      </c>
      <c r="K47" s="53" t="s">
        <v>1902</v>
      </c>
      <c r="L47" s="53" t="s">
        <v>1903</v>
      </c>
      <c r="M47" s="53" t="s">
        <v>7329</v>
      </c>
      <c r="N47" s="53" t="s">
        <v>4500</v>
      </c>
      <c r="O47" s="53"/>
      <c r="P47" s="54" t="s">
        <v>7330</v>
      </c>
      <c r="Q47" s="57"/>
      <c r="R47" s="54" t="s">
        <v>7331</v>
      </c>
      <c r="S47" s="54" t="s">
        <v>7332</v>
      </c>
      <c r="T47" s="54" t="s">
        <v>7333</v>
      </c>
      <c r="U47" s="54" t="s">
        <v>7333</v>
      </c>
      <c r="V47" s="54" t="s">
        <v>704</v>
      </c>
      <c r="W47" s="53" t="s">
        <v>339</v>
      </c>
      <c r="X47" s="58" t="s">
        <v>9331</v>
      </c>
      <c r="Y47" s="53" t="s">
        <v>7030</v>
      </c>
      <c r="Z47" s="53"/>
      <c r="AA47" s="53"/>
      <c r="AB47" s="53"/>
      <c r="AC47" s="53"/>
      <c r="AD47" s="53" t="s">
        <v>7313</v>
      </c>
      <c r="AE47" s="53"/>
      <c r="AF47" s="53" t="s">
        <v>7313</v>
      </c>
      <c r="AG47" s="53" t="s">
        <v>137</v>
      </c>
      <c r="AH47" s="53" t="s">
        <v>1905</v>
      </c>
      <c r="AI47" s="53" t="s">
        <v>7314</v>
      </c>
      <c r="AJ47" s="53">
        <v>60</v>
      </c>
      <c r="AK47" s="53">
        <v>100</v>
      </c>
      <c r="AL47" s="53" t="s">
        <v>620</v>
      </c>
    </row>
    <row r="48" spans="1:38" ht="15.75" customHeight="1" x14ac:dyDescent="0.2">
      <c r="A48" s="53">
        <v>45</v>
      </c>
      <c r="B48" s="292" t="s">
        <v>6776</v>
      </c>
      <c r="C48" s="293"/>
      <c r="D48" s="294"/>
      <c r="E48" s="54" t="s">
        <v>7337</v>
      </c>
      <c r="F48" s="53">
        <v>60842</v>
      </c>
      <c r="G48" s="54" t="s">
        <v>7338</v>
      </c>
      <c r="H48" s="53" t="s">
        <v>120</v>
      </c>
      <c r="I48" s="54" t="s">
        <v>7339</v>
      </c>
      <c r="J48" s="54" t="s">
        <v>122</v>
      </c>
      <c r="K48" s="53" t="s">
        <v>1902</v>
      </c>
      <c r="L48" s="53" t="s">
        <v>1903</v>
      </c>
      <c r="M48" s="53" t="s">
        <v>7340</v>
      </c>
      <c r="N48" s="53" t="s">
        <v>6862</v>
      </c>
      <c r="O48" s="53"/>
      <c r="P48" s="54" t="s">
        <v>7341</v>
      </c>
      <c r="Q48" s="57"/>
      <c r="R48" s="54" t="s">
        <v>7342</v>
      </c>
      <c r="S48" s="54" t="s">
        <v>7343</v>
      </c>
      <c r="T48" s="54" t="s">
        <v>7344</v>
      </c>
      <c r="U48" s="54" t="s">
        <v>7344</v>
      </c>
      <c r="V48" s="54" t="s">
        <v>164</v>
      </c>
      <c r="W48" s="53" t="s">
        <v>193</v>
      </c>
      <c r="X48" s="58" t="s">
        <v>9331</v>
      </c>
      <c r="Y48" s="53" t="s">
        <v>1619</v>
      </c>
      <c r="Z48" s="53" t="s">
        <v>134</v>
      </c>
      <c r="AA48" s="53" t="s">
        <v>6833</v>
      </c>
      <c r="AB48" s="53"/>
      <c r="AC48" s="53"/>
      <c r="AD48" s="53"/>
      <c r="AE48" s="53" t="s">
        <v>7324</v>
      </c>
      <c r="AF48" s="53" t="s">
        <v>7324</v>
      </c>
      <c r="AG48" s="53" t="s">
        <v>137</v>
      </c>
      <c r="AH48" s="53" t="s">
        <v>1905</v>
      </c>
      <c r="AI48" s="53" t="s">
        <v>7325</v>
      </c>
      <c r="AJ48" s="53">
        <v>647</v>
      </c>
      <c r="AK48" s="53">
        <v>900</v>
      </c>
      <c r="AL48" s="53" t="s">
        <v>2827</v>
      </c>
    </row>
    <row r="49" spans="1:38" ht="15.75" customHeight="1" x14ac:dyDescent="0.2">
      <c r="A49" s="53">
        <v>46</v>
      </c>
      <c r="B49" s="292" t="s">
        <v>6776</v>
      </c>
      <c r="C49" s="293"/>
      <c r="D49" s="294"/>
      <c r="E49" s="54" t="s">
        <v>7348</v>
      </c>
      <c r="F49" s="53">
        <v>82638</v>
      </c>
      <c r="G49" s="54" t="s">
        <v>7349</v>
      </c>
      <c r="H49" s="53" t="s">
        <v>120</v>
      </c>
      <c r="I49" s="54" t="s">
        <v>6165</v>
      </c>
      <c r="J49" s="54" t="s">
        <v>122</v>
      </c>
      <c r="K49" s="53" t="s">
        <v>1902</v>
      </c>
      <c r="L49" s="53" t="s">
        <v>1903</v>
      </c>
      <c r="M49" s="53" t="s">
        <v>7350</v>
      </c>
      <c r="N49" s="53" t="s">
        <v>7351</v>
      </c>
      <c r="O49" s="53"/>
      <c r="P49" s="54" t="s">
        <v>7352</v>
      </c>
      <c r="Q49" s="57"/>
      <c r="R49" s="54" t="s">
        <v>7353</v>
      </c>
      <c r="S49" s="54" t="s">
        <v>7354</v>
      </c>
      <c r="T49" s="54" t="s">
        <v>7355</v>
      </c>
      <c r="U49" s="54" t="s">
        <v>7355</v>
      </c>
      <c r="V49" s="54" t="s">
        <v>131</v>
      </c>
      <c r="W49" s="53" t="s">
        <v>351</v>
      </c>
      <c r="X49" s="58" t="s">
        <v>9331</v>
      </c>
      <c r="Y49" s="53" t="s">
        <v>1619</v>
      </c>
      <c r="Z49" s="53" t="s">
        <v>134</v>
      </c>
      <c r="AA49" s="53" t="s">
        <v>6786</v>
      </c>
      <c r="AB49" s="53"/>
      <c r="AC49" s="53"/>
      <c r="AD49" s="53"/>
      <c r="AE49" s="53"/>
      <c r="AF49" s="53" t="s">
        <v>7334</v>
      </c>
      <c r="AG49" s="53" t="s">
        <v>137</v>
      </c>
      <c r="AH49" s="53" t="s">
        <v>1905</v>
      </c>
      <c r="AI49" s="53" t="s">
        <v>7335</v>
      </c>
      <c r="AJ49" s="53">
        <v>748</v>
      </c>
      <c r="AK49" s="53">
        <v>900</v>
      </c>
      <c r="AL49" s="53" t="s">
        <v>7336</v>
      </c>
    </row>
    <row r="50" spans="1:38" ht="15.75" customHeight="1" x14ac:dyDescent="0.2">
      <c r="A50" s="53">
        <v>47</v>
      </c>
      <c r="B50" s="292" t="s">
        <v>6776</v>
      </c>
      <c r="C50" s="293"/>
      <c r="D50" s="294"/>
      <c r="E50" s="54" t="s">
        <v>7358</v>
      </c>
      <c r="F50" s="53">
        <v>60844</v>
      </c>
      <c r="G50" s="54" t="s">
        <v>7359</v>
      </c>
      <c r="H50" s="53" t="s">
        <v>120</v>
      </c>
      <c r="I50" s="54" t="s">
        <v>7360</v>
      </c>
      <c r="J50" s="54" t="s">
        <v>122</v>
      </c>
      <c r="K50" s="53" t="s">
        <v>1902</v>
      </c>
      <c r="L50" s="53" t="s">
        <v>1903</v>
      </c>
      <c r="M50" s="53" t="s">
        <v>7361</v>
      </c>
      <c r="N50" s="53" t="s">
        <v>4308</v>
      </c>
      <c r="O50" s="53"/>
      <c r="P50" s="54" t="s">
        <v>7362</v>
      </c>
      <c r="Q50" s="57"/>
      <c r="R50" s="54" t="s">
        <v>7363</v>
      </c>
      <c r="S50" s="54" t="s">
        <v>7364</v>
      </c>
      <c r="T50" s="54" t="s">
        <v>7365</v>
      </c>
      <c r="U50" s="54" t="s">
        <v>7365</v>
      </c>
      <c r="V50" s="54" t="s">
        <v>2867</v>
      </c>
      <c r="W50" s="53" t="s">
        <v>480</v>
      </c>
      <c r="X50" s="58" t="s">
        <v>9331</v>
      </c>
      <c r="Y50" s="53" t="s">
        <v>827</v>
      </c>
      <c r="Z50" s="53" t="s">
        <v>134</v>
      </c>
      <c r="AA50" s="53" t="s">
        <v>7008</v>
      </c>
      <c r="AB50" s="53"/>
      <c r="AC50" s="53"/>
      <c r="AD50" s="53" t="s">
        <v>7345</v>
      </c>
      <c r="AE50" s="53"/>
      <c r="AF50" s="53" t="s">
        <v>7345</v>
      </c>
      <c r="AG50" s="53" t="s">
        <v>137</v>
      </c>
      <c r="AH50" s="53" t="s">
        <v>1905</v>
      </c>
      <c r="AI50" s="53" t="s">
        <v>7346</v>
      </c>
      <c r="AJ50" s="53">
        <v>795</v>
      </c>
      <c r="AK50" s="53">
        <v>900</v>
      </c>
      <c r="AL50" s="53" t="s">
        <v>7347</v>
      </c>
    </row>
    <row r="51" spans="1:38" ht="15.75" customHeight="1" x14ac:dyDescent="0.2">
      <c r="A51" s="53">
        <v>48</v>
      </c>
      <c r="B51" s="292" t="s">
        <v>6776</v>
      </c>
      <c r="C51" s="293"/>
      <c r="D51" s="294"/>
      <c r="E51" s="54" t="s">
        <v>7370</v>
      </c>
      <c r="F51" s="53">
        <v>60845</v>
      </c>
      <c r="G51" s="54" t="s">
        <v>7371</v>
      </c>
      <c r="H51" s="53" t="s">
        <v>120</v>
      </c>
      <c r="I51" s="54" t="s">
        <v>7372</v>
      </c>
      <c r="J51" s="54" t="s">
        <v>122</v>
      </c>
      <c r="K51" s="53" t="s">
        <v>1902</v>
      </c>
      <c r="L51" s="53" t="s">
        <v>1903</v>
      </c>
      <c r="M51" s="53" t="s">
        <v>7373</v>
      </c>
      <c r="N51" s="53" t="s">
        <v>2224</v>
      </c>
      <c r="O51" s="53"/>
      <c r="P51" s="54" t="s">
        <v>7374</v>
      </c>
      <c r="Q51" s="57"/>
      <c r="R51" s="54" t="s">
        <v>7375</v>
      </c>
      <c r="S51" s="54" t="s">
        <v>7376</v>
      </c>
      <c r="T51" s="54" t="s">
        <v>7377</v>
      </c>
      <c r="U51" s="54" t="s">
        <v>7377</v>
      </c>
      <c r="V51" s="54" t="s">
        <v>221</v>
      </c>
      <c r="W51" s="53" t="s">
        <v>179</v>
      </c>
      <c r="X51" s="58" t="s">
        <v>9331</v>
      </c>
      <c r="Y51" s="53" t="s">
        <v>1619</v>
      </c>
      <c r="Z51" s="53" t="s">
        <v>134</v>
      </c>
      <c r="AA51" s="53" t="s">
        <v>7356</v>
      </c>
      <c r="AB51" s="53"/>
      <c r="AC51" s="53"/>
      <c r="AD51" s="53"/>
      <c r="AE51" s="53"/>
      <c r="AF51" s="53" t="s">
        <v>7352</v>
      </c>
      <c r="AG51" s="53" t="s">
        <v>354</v>
      </c>
      <c r="AH51" s="53" t="s">
        <v>3638</v>
      </c>
      <c r="AI51" s="53" t="s">
        <v>6309</v>
      </c>
      <c r="AJ51" s="53">
        <v>989</v>
      </c>
      <c r="AK51" s="53">
        <v>1100</v>
      </c>
      <c r="AL51" s="53" t="s">
        <v>7357</v>
      </c>
    </row>
    <row r="52" spans="1:38" ht="15.75" customHeight="1" x14ac:dyDescent="0.2">
      <c r="A52" s="53">
        <v>49</v>
      </c>
      <c r="B52" s="292" t="s">
        <v>6776</v>
      </c>
      <c r="C52" s="293"/>
      <c r="D52" s="294"/>
      <c r="E52" s="54" t="s">
        <v>7379</v>
      </c>
      <c r="F52" s="53">
        <v>60846</v>
      </c>
      <c r="G52" s="54" t="s">
        <v>7380</v>
      </c>
      <c r="H52" s="53" t="s">
        <v>120</v>
      </c>
      <c r="I52" s="54" t="s">
        <v>7381</v>
      </c>
      <c r="J52" s="54" t="s">
        <v>122</v>
      </c>
      <c r="K52" s="53" t="s">
        <v>1902</v>
      </c>
      <c r="L52" s="53" t="s">
        <v>1903</v>
      </c>
      <c r="M52" s="53" t="s">
        <v>7382</v>
      </c>
      <c r="N52" s="53" t="s">
        <v>7383</v>
      </c>
      <c r="O52" s="53"/>
      <c r="P52" s="54" t="s">
        <v>7384</v>
      </c>
      <c r="Q52" s="57"/>
      <c r="R52" s="54" t="s">
        <v>7385</v>
      </c>
      <c r="S52" s="54" t="s">
        <v>7386</v>
      </c>
      <c r="T52" s="54" t="s">
        <v>7387</v>
      </c>
      <c r="U52" s="54" t="s">
        <v>7387</v>
      </c>
      <c r="V52" s="54" t="s">
        <v>164</v>
      </c>
      <c r="W52" s="53" t="s">
        <v>2179</v>
      </c>
      <c r="X52" s="58" t="s">
        <v>9331</v>
      </c>
      <c r="Y52" s="53" t="s">
        <v>1619</v>
      </c>
      <c r="Z52" s="53" t="s">
        <v>134</v>
      </c>
      <c r="AA52" s="53" t="s">
        <v>6833</v>
      </c>
      <c r="AB52" s="53"/>
      <c r="AC52" s="53"/>
      <c r="AD52" s="53" t="s">
        <v>7366</v>
      </c>
      <c r="AE52" s="53"/>
      <c r="AF52" s="53" t="s">
        <v>7367</v>
      </c>
      <c r="AG52" s="53" t="s">
        <v>137</v>
      </c>
      <c r="AH52" s="53" t="s">
        <v>1943</v>
      </c>
      <c r="AI52" s="53" t="s">
        <v>7368</v>
      </c>
      <c r="AJ52" s="53">
        <v>857</v>
      </c>
      <c r="AK52" s="53">
        <v>1100</v>
      </c>
      <c r="AL52" s="53" t="s">
        <v>7369</v>
      </c>
    </row>
    <row r="53" spans="1:38" ht="15.75" customHeight="1" x14ac:dyDescent="0.2">
      <c r="A53" s="53">
        <v>50</v>
      </c>
      <c r="B53" s="292" t="s">
        <v>6776</v>
      </c>
      <c r="C53" s="293"/>
      <c r="D53" s="294"/>
      <c r="E53" s="54" t="s">
        <v>7392</v>
      </c>
      <c r="F53" s="53">
        <v>60847</v>
      </c>
      <c r="G53" s="54" t="s">
        <v>7393</v>
      </c>
      <c r="H53" s="53" t="s">
        <v>120</v>
      </c>
      <c r="I53" s="54" t="s">
        <v>7394</v>
      </c>
      <c r="J53" s="54" t="s">
        <v>122</v>
      </c>
      <c r="K53" s="53" t="s">
        <v>1902</v>
      </c>
      <c r="L53" s="53" t="s">
        <v>1903</v>
      </c>
      <c r="M53" s="53" t="s">
        <v>7395</v>
      </c>
      <c r="N53" s="53" t="s">
        <v>3851</v>
      </c>
      <c r="O53" s="53"/>
      <c r="P53" s="54" t="s">
        <v>7396</v>
      </c>
      <c r="Q53" s="57"/>
      <c r="R53" s="54" t="s">
        <v>7397</v>
      </c>
      <c r="S53" s="54" t="s">
        <v>7398</v>
      </c>
      <c r="T53" s="54" t="s">
        <v>7399</v>
      </c>
      <c r="U53" s="54" t="s">
        <v>7399</v>
      </c>
      <c r="V53" s="54" t="s">
        <v>164</v>
      </c>
      <c r="W53" s="53" t="s">
        <v>494</v>
      </c>
      <c r="X53" s="58" t="s">
        <v>9331</v>
      </c>
      <c r="Y53" s="53" t="s">
        <v>1642</v>
      </c>
      <c r="Z53" s="53" t="s">
        <v>134</v>
      </c>
      <c r="AA53" s="53" t="s">
        <v>6833</v>
      </c>
      <c r="AB53" s="53"/>
      <c r="AC53" s="53"/>
      <c r="AD53" s="53" t="s">
        <v>7374</v>
      </c>
      <c r="AE53" s="53"/>
      <c r="AF53" s="53" t="s">
        <v>7374</v>
      </c>
      <c r="AG53" s="53" t="s">
        <v>137</v>
      </c>
      <c r="AH53" s="53" t="s">
        <v>1943</v>
      </c>
      <c r="AI53" s="53" t="s">
        <v>7378</v>
      </c>
      <c r="AJ53" s="53">
        <v>785</v>
      </c>
      <c r="AK53" s="53">
        <v>1100</v>
      </c>
      <c r="AL53" s="53" t="s">
        <v>3678</v>
      </c>
    </row>
    <row r="54" spans="1:38" ht="15.75" customHeight="1" x14ac:dyDescent="0.2">
      <c r="A54" s="53">
        <v>51</v>
      </c>
      <c r="B54" s="292" t="s">
        <v>6776</v>
      </c>
      <c r="C54" s="293"/>
      <c r="D54" s="294"/>
      <c r="E54" s="54" t="s">
        <v>7403</v>
      </c>
      <c r="F54" s="53">
        <v>60848</v>
      </c>
      <c r="G54" s="54" t="s">
        <v>7404</v>
      </c>
      <c r="H54" s="53" t="s">
        <v>120</v>
      </c>
      <c r="I54" s="54" t="s">
        <v>3655</v>
      </c>
      <c r="J54" s="54" t="s">
        <v>122</v>
      </c>
      <c r="K54" s="53" t="s">
        <v>1902</v>
      </c>
      <c r="L54" s="53" t="s">
        <v>1903</v>
      </c>
      <c r="M54" s="53" t="s">
        <v>7405</v>
      </c>
      <c r="N54" s="53" t="s">
        <v>7406</v>
      </c>
      <c r="O54" s="53"/>
      <c r="P54" s="54" t="s">
        <v>7407</v>
      </c>
      <c r="Q54" s="57"/>
      <c r="R54" s="54" t="s">
        <v>7408</v>
      </c>
      <c r="S54" s="54" t="s">
        <v>7409</v>
      </c>
      <c r="T54" s="54" t="s">
        <v>7410</v>
      </c>
      <c r="U54" s="54" t="s">
        <v>7410</v>
      </c>
      <c r="V54" s="54" t="s">
        <v>131</v>
      </c>
      <c r="W54" s="53" t="s">
        <v>864</v>
      </c>
      <c r="X54" s="58" t="s">
        <v>9331</v>
      </c>
      <c r="Y54" s="53" t="s">
        <v>925</v>
      </c>
      <c r="Z54" s="53" t="s">
        <v>134</v>
      </c>
      <c r="AA54" s="53" t="s">
        <v>7388</v>
      </c>
      <c r="AB54" s="53"/>
      <c r="AC54" s="53"/>
      <c r="AD54" s="53"/>
      <c r="AE54" s="53"/>
      <c r="AF54" s="53" t="s">
        <v>7389</v>
      </c>
      <c r="AG54" s="53" t="s">
        <v>137</v>
      </c>
      <c r="AH54" s="53" t="s">
        <v>3638</v>
      </c>
      <c r="AI54" s="53" t="s">
        <v>7390</v>
      </c>
      <c r="AJ54" s="53">
        <v>689</v>
      </c>
      <c r="AK54" s="53">
        <v>800</v>
      </c>
      <c r="AL54" s="53" t="s">
        <v>7391</v>
      </c>
    </row>
    <row r="55" spans="1:38" ht="15.75" customHeight="1" x14ac:dyDescent="0.2">
      <c r="A55" s="53">
        <v>52</v>
      </c>
      <c r="B55" s="292" t="s">
        <v>6776</v>
      </c>
      <c r="C55" s="293"/>
      <c r="D55" s="294"/>
      <c r="E55" s="54" t="s">
        <v>7414</v>
      </c>
      <c r="F55" s="53">
        <v>60849</v>
      </c>
      <c r="G55" s="54" t="s">
        <v>7415</v>
      </c>
      <c r="H55" s="53" t="s">
        <v>120</v>
      </c>
      <c r="I55" s="54" t="s">
        <v>7416</v>
      </c>
      <c r="J55" s="54" t="s">
        <v>122</v>
      </c>
      <c r="K55" s="53" t="s">
        <v>1902</v>
      </c>
      <c r="L55" s="53" t="s">
        <v>1903</v>
      </c>
      <c r="M55" s="53" t="s">
        <v>7417</v>
      </c>
      <c r="N55" s="53" t="s">
        <v>4619</v>
      </c>
      <c r="O55" s="53"/>
      <c r="P55" s="54" t="s">
        <v>7418</v>
      </c>
      <c r="Q55" s="57"/>
      <c r="R55" s="54" t="s">
        <v>7419</v>
      </c>
      <c r="S55" s="54" t="s">
        <v>7420</v>
      </c>
      <c r="T55" s="54" t="s">
        <v>7421</v>
      </c>
      <c r="U55" s="54" t="s">
        <v>7421</v>
      </c>
      <c r="V55" s="54" t="s">
        <v>704</v>
      </c>
      <c r="W55" s="53" t="s">
        <v>278</v>
      </c>
      <c r="X55" s="58" t="s">
        <v>9331</v>
      </c>
      <c r="Y55" s="53" t="s">
        <v>6823</v>
      </c>
      <c r="Z55" s="53" t="s">
        <v>134</v>
      </c>
      <c r="AA55" s="53" t="s">
        <v>6833</v>
      </c>
      <c r="AB55" s="53"/>
      <c r="AC55" s="53"/>
      <c r="AD55" s="53" t="s">
        <v>7400</v>
      </c>
      <c r="AE55" s="53"/>
      <c r="AF55" s="53" t="s">
        <v>7401</v>
      </c>
      <c r="AG55" s="53" t="s">
        <v>137</v>
      </c>
      <c r="AH55" s="53" t="s">
        <v>3638</v>
      </c>
      <c r="AI55" s="53" t="s">
        <v>7402</v>
      </c>
      <c r="AJ55" s="53">
        <v>704</v>
      </c>
      <c r="AK55" s="53">
        <v>850</v>
      </c>
      <c r="AL55" s="53" t="s">
        <v>4761</v>
      </c>
    </row>
    <row r="56" spans="1:38" ht="15.75" customHeight="1" x14ac:dyDescent="0.2">
      <c r="A56" s="53">
        <v>53</v>
      </c>
      <c r="B56" s="292" t="s">
        <v>6776</v>
      </c>
      <c r="C56" s="293"/>
      <c r="D56" s="294"/>
      <c r="E56" s="54" t="s">
        <v>7425</v>
      </c>
      <c r="F56" s="53">
        <v>60850</v>
      </c>
      <c r="G56" s="54" t="s">
        <v>7426</v>
      </c>
      <c r="H56" s="53" t="s">
        <v>120</v>
      </c>
      <c r="I56" s="54" t="s">
        <v>7427</v>
      </c>
      <c r="J56" s="54" t="s">
        <v>122</v>
      </c>
      <c r="K56" s="53" t="s">
        <v>1902</v>
      </c>
      <c r="L56" s="53" t="s">
        <v>1903</v>
      </c>
      <c r="M56" s="53" t="s">
        <v>7428</v>
      </c>
      <c r="N56" s="53" t="s">
        <v>7110</v>
      </c>
      <c r="O56" s="53"/>
      <c r="P56" s="54" t="s">
        <v>7429</v>
      </c>
      <c r="Q56" s="57"/>
      <c r="R56" s="54" t="s">
        <v>7430</v>
      </c>
      <c r="S56" s="54" t="s">
        <v>7431</v>
      </c>
      <c r="T56" s="54" t="s">
        <v>7432</v>
      </c>
      <c r="U56" s="54" t="s">
        <v>7433</v>
      </c>
      <c r="V56" s="54" t="s">
        <v>131</v>
      </c>
      <c r="W56" s="53" t="s">
        <v>607</v>
      </c>
      <c r="X56" s="58" t="s">
        <v>9331</v>
      </c>
      <c r="Y56" s="53" t="s">
        <v>737</v>
      </c>
      <c r="Z56" s="53" t="s">
        <v>134</v>
      </c>
      <c r="AA56" s="53" t="s">
        <v>6833</v>
      </c>
      <c r="AB56" s="53"/>
      <c r="AC56" s="53"/>
      <c r="AD56" s="53" t="s">
        <v>7411</v>
      </c>
      <c r="AE56" s="53"/>
      <c r="AF56" s="53" t="s">
        <v>7412</v>
      </c>
      <c r="AG56" s="53" t="s">
        <v>137</v>
      </c>
      <c r="AH56" s="53" t="s">
        <v>1905</v>
      </c>
      <c r="AI56" s="53" t="s">
        <v>3356</v>
      </c>
      <c r="AJ56" s="53">
        <v>804</v>
      </c>
      <c r="AK56" s="53">
        <v>900</v>
      </c>
      <c r="AL56" s="53" t="s">
        <v>7413</v>
      </c>
    </row>
    <row r="57" spans="1:38" ht="15.75" customHeight="1" x14ac:dyDescent="0.2">
      <c r="A57" s="53">
        <v>54</v>
      </c>
      <c r="B57" s="292" t="s">
        <v>6776</v>
      </c>
      <c r="C57" s="293"/>
      <c r="D57" s="294"/>
      <c r="E57" s="54" t="s">
        <v>7437</v>
      </c>
      <c r="F57" s="53">
        <v>60851</v>
      </c>
      <c r="G57" s="54" t="s">
        <v>7438</v>
      </c>
      <c r="H57" s="53" t="s">
        <v>120</v>
      </c>
      <c r="I57" s="54" t="s">
        <v>5494</v>
      </c>
      <c r="J57" s="54" t="s">
        <v>122</v>
      </c>
      <c r="K57" s="53" t="s">
        <v>1902</v>
      </c>
      <c r="L57" s="53" t="s">
        <v>1903</v>
      </c>
      <c r="M57" s="53" t="s">
        <v>7439</v>
      </c>
      <c r="N57" s="53" t="s">
        <v>7037</v>
      </c>
      <c r="O57" s="53"/>
      <c r="P57" s="54" t="s">
        <v>7440</v>
      </c>
      <c r="Q57" s="57"/>
      <c r="R57" s="54" t="s">
        <v>7441</v>
      </c>
      <c r="S57" s="54" t="s">
        <v>7442</v>
      </c>
      <c r="T57" s="54" t="s">
        <v>7443</v>
      </c>
      <c r="U57" s="54" t="s">
        <v>7443</v>
      </c>
      <c r="V57" s="54" t="s">
        <v>5430</v>
      </c>
      <c r="W57" s="53" t="s">
        <v>179</v>
      </c>
      <c r="X57" s="58" t="s">
        <v>9331</v>
      </c>
      <c r="Y57" s="53" t="s">
        <v>7422</v>
      </c>
      <c r="Z57" s="53" t="s">
        <v>134</v>
      </c>
      <c r="AA57" s="53" t="s">
        <v>6833</v>
      </c>
      <c r="AB57" s="53"/>
      <c r="AC57" s="53"/>
      <c r="AD57" s="53" t="s">
        <v>7423</v>
      </c>
      <c r="AE57" s="53"/>
      <c r="AF57" s="53" t="s">
        <v>7424</v>
      </c>
      <c r="AG57" s="53" t="s">
        <v>137</v>
      </c>
      <c r="AH57" s="53" t="s">
        <v>1905</v>
      </c>
      <c r="AI57" s="53" t="s">
        <v>3583</v>
      </c>
      <c r="AJ57" s="53">
        <v>641</v>
      </c>
      <c r="AK57" s="53">
        <v>900</v>
      </c>
      <c r="AL57" s="53" t="s">
        <v>7129</v>
      </c>
    </row>
    <row r="58" spans="1:38" ht="15.75" customHeight="1" x14ac:dyDescent="0.2">
      <c r="A58" s="53">
        <v>55</v>
      </c>
      <c r="B58" s="292" t="s">
        <v>6776</v>
      </c>
      <c r="C58" s="293"/>
      <c r="D58" s="294"/>
      <c r="E58" s="54" t="s">
        <v>7447</v>
      </c>
      <c r="F58" s="53">
        <v>60852</v>
      </c>
      <c r="G58" s="54" t="s">
        <v>7448</v>
      </c>
      <c r="H58" s="53" t="s">
        <v>120</v>
      </c>
      <c r="I58" s="54" t="s">
        <v>1975</v>
      </c>
      <c r="J58" s="54" t="s">
        <v>122</v>
      </c>
      <c r="K58" s="53" t="s">
        <v>1902</v>
      </c>
      <c r="L58" s="53" t="s">
        <v>1903</v>
      </c>
      <c r="M58" s="53" t="s">
        <v>7449</v>
      </c>
      <c r="N58" s="53" t="s">
        <v>7450</v>
      </c>
      <c r="O58" s="53"/>
      <c r="P58" s="54" t="s">
        <v>7451</v>
      </c>
      <c r="Q58" s="57"/>
      <c r="R58" s="54" t="s">
        <v>7452</v>
      </c>
      <c r="S58" s="54" t="s">
        <v>7453</v>
      </c>
      <c r="T58" s="54" t="s">
        <v>7454</v>
      </c>
      <c r="U58" s="54" t="s">
        <v>7454</v>
      </c>
      <c r="V58" s="54" t="s">
        <v>131</v>
      </c>
      <c r="W58" s="53" t="s">
        <v>165</v>
      </c>
      <c r="X58" s="58" t="s">
        <v>9331</v>
      </c>
      <c r="Y58" s="53" t="s">
        <v>6812</v>
      </c>
      <c r="Z58" s="53" t="s">
        <v>134</v>
      </c>
      <c r="AA58" s="53" t="s">
        <v>7030</v>
      </c>
      <c r="AB58" s="53"/>
      <c r="AC58" s="53"/>
      <c r="AD58" s="53" t="s">
        <v>7434</v>
      </c>
      <c r="AE58" s="53"/>
      <c r="AF58" s="53" t="s">
        <v>7434</v>
      </c>
      <c r="AG58" s="53" t="s">
        <v>444</v>
      </c>
      <c r="AH58" s="53" t="s">
        <v>3638</v>
      </c>
      <c r="AI58" s="53" t="s">
        <v>7435</v>
      </c>
      <c r="AJ58" s="53">
        <v>746</v>
      </c>
      <c r="AK58" s="53">
        <v>850</v>
      </c>
      <c r="AL58" s="53" t="s">
        <v>7436</v>
      </c>
    </row>
    <row r="59" spans="1:38" ht="15.75" customHeight="1" x14ac:dyDescent="0.2">
      <c r="A59" s="53">
        <v>56</v>
      </c>
      <c r="B59" s="292" t="s">
        <v>6776</v>
      </c>
      <c r="C59" s="293"/>
      <c r="D59" s="294"/>
      <c r="E59" s="54" t="s">
        <v>7457</v>
      </c>
      <c r="F59" s="53">
        <v>60853</v>
      </c>
      <c r="G59" s="54" t="s">
        <v>7458</v>
      </c>
      <c r="H59" s="53" t="s">
        <v>120</v>
      </c>
      <c r="I59" s="54" t="s">
        <v>7459</v>
      </c>
      <c r="J59" s="54" t="s">
        <v>122</v>
      </c>
      <c r="K59" s="53" t="s">
        <v>1902</v>
      </c>
      <c r="L59" s="53" t="s">
        <v>1903</v>
      </c>
      <c r="M59" s="53" t="s">
        <v>7460</v>
      </c>
      <c r="N59" s="53" t="s">
        <v>3645</v>
      </c>
      <c r="O59" s="53"/>
      <c r="P59" s="54" t="s">
        <v>7461</v>
      </c>
      <c r="Q59" s="57"/>
      <c r="R59" s="54" t="s">
        <v>7462</v>
      </c>
      <c r="S59" s="54" t="s">
        <v>7463</v>
      </c>
      <c r="T59" s="54" t="s">
        <v>7464</v>
      </c>
      <c r="U59" s="54" t="s">
        <v>7464</v>
      </c>
      <c r="V59" s="54" t="s">
        <v>164</v>
      </c>
      <c r="W59" s="53" t="s">
        <v>179</v>
      </c>
      <c r="X59" s="58" t="s">
        <v>9331</v>
      </c>
      <c r="Y59" s="53" t="s">
        <v>737</v>
      </c>
      <c r="Z59" s="53" t="s">
        <v>134</v>
      </c>
      <c r="AA59" s="53" t="s">
        <v>6833</v>
      </c>
      <c r="AB59" s="53"/>
      <c r="AC59" s="53"/>
      <c r="AD59" s="53" t="s">
        <v>7444</v>
      </c>
      <c r="AE59" s="53"/>
      <c r="AF59" s="53" t="s">
        <v>7444</v>
      </c>
      <c r="AG59" s="53" t="s">
        <v>137</v>
      </c>
      <c r="AH59" s="53" t="s">
        <v>1943</v>
      </c>
      <c r="AI59" s="53" t="s">
        <v>7445</v>
      </c>
      <c r="AJ59" s="53">
        <v>749</v>
      </c>
      <c r="AK59" s="53">
        <v>1100</v>
      </c>
      <c r="AL59" s="53" t="s">
        <v>7446</v>
      </c>
    </row>
    <row r="60" spans="1:38" ht="15.75" customHeight="1" x14ac:dyDescent="0.2">
      <c r="A60" s="53">
        <v>57</v>
      </c>
      <c r="B60" s="292" t="s">
        <v>6776</v>
      </c>
      <c r="C60" s="293"/>
      <c r="D60" s="294"/>
      <c r="E60" s="54" t="s">
        <v>7468</v>
      </c>
      <c r="F60" s="53">
        <v>60854</v>
      </c>
      <c r="G60" s="54" t="s">
        <v>7469</v>
      </c>
      <c r="H60" s="53" t="s">
        <v>120</v>
      </c>
      <c r="I60" s="54" t="s">
        <v>7470</v>
      </c>
      <c r="J60" s="54" t="s">
        <v>122</v>
      </c>
      <c r="K60" s="53" t="s">
        <v>1902</v>
      </c>
      <c r="L60" s="53" t="s">
        <v>1903</v>
      </c>
      <c r="M60" s="53" t="s">
        <v>7471</v>
      </c>
      <c r="N60" s="53" t="s">
        <v>7472</v>
      </c>
      <c r="O60" s="53"/>
      <c r="P60" s="54" t="s">
        <v>7473</v>
      </c>
      <c r="Q60" s="57"/>
      <c r="R60" s="54" t="s">
        <v>7474</v>
      </c>
      <c r="S60" s="54" t="s">
        <v>7475</v>
      </c>
      <c r="T60" s="54" t="s">
        <v>7476</v>
      </c>
      <c r="U60" s="54" t="s">
        <v>7476</v>
      </c>
      <c r="V60" s="54" t="s">
        <v>606</v>
      </c>
      <c r="W60" s="53" t="s">
        <v>2047</v>
      </c>
      <c r="X60" s="58" t="s">
        <v>9331</v>
      </c>
      <c r="Y60" s="53" t="s">
        <v>6812</v>
      </c>
      <c r="Z60" s="53" t="s">
        <v>134</v>
      </c>
      <c r="AA60" s="53" t="s">
        <v>6833</v>
      </c>
      <c r="AB60" s="53"/>
      <c r="AC60" s="53"/>
      <c r="AD60" s="53" t="s">
        <v>7455</v>
      </c>
      <c r="AE60" s="53"/>
      <c r="AF60" s="53" t="s">
        <v>7451</v>
      </c>
      <c r="AG60" s="53" t="s">
        <v>137</v>
      </c>
      <c r="AH60" s="53" t="s">
        <v>2167</v>
      </c>
      <c r="AI60" s="53" t="s">
        <v>7456</v>
      </c>
      <c r="AJ60" s="53">
        <v>755</v>
      </c>
      <c r="AK60" s="53">
        <v>1100</v>
      </c>
      <c r="AL60" s="53" t="s">
        <v>4144</v>
      </c>
    </row>
    <row r="61" spans="1:38" ht="15.75" customHeight="1" x14ac:dyDescent="0.2">
      <c r="A61" s="53">
        <v>58</v>
      </c>
      <c r="B61" s="292" t="s">
        <v>6776</v>
      </c>
      <c r="C61" s="293"/>
      <c r="D61" s="294"/>
      <c r="E61" s="54" t="s">
        <v>7481</v>
      </c>
      <c r="F61" s="53">
        <v>60855</v>
      </c>
      <c r="G61" s="54" t="s">
        <v>7482</v>
      </c>
      <c r="H61" s="53" t="s">
        <v>120</v>
      </c>
      <c r="I61" s="54" t="s">
        <v>7483</v>
      </c>
      <c r="J61" s="54" t="s">
        <v>122</v>
      </c>
      <c r="K61" s="53" t="s">
        <v>1902</v>
      </c>
      <c r="L61" s="53" t="s">
        <v>1903</v>
      </c>
      <c r="M61" s="53" t="s">
        <v>7484</v>
      </c>
      <c r="N61" s="53" t="s">
        <v>2093</v>
      </c>
      <c r="O61" s="53"/>
      <c r="P61" s="54" t="s">
        <v>7485</v>
      </c>
      <c r="Q61" s="57"/>
      <c r="R61" s="54" t="s">
        <v>7486</v>
      </c>
      <c r="S61" s="54" t="s">
        <v>7487</v>
      </c>
      <c r="T61" s="54" t="s">
        <v>7488</v>
      </c>
      <c r="U61" s="54" t="s">
        <v>7488</v>
      </c>
      <c r="V61" s="54" t="s">
        <v>7489</v>
      </c>
      <c r="W61" s="53" t="s">
        <v>1034</v>
      </c>
      <c r="X61" s="58" t="s">
        <v>9331</v>
      </c>
      <c r="Y61" s="53" t="s">
        <v>827</v>
      </c>
      <c r="Z61" s="53" t="s">
        <v>134</v>
      </c>
      <c r="AA61" s="53" t="s">
        <v>6833</v>
      </c>
      <c r="AB61" s="53"/>
      <c r="AC61" s="53"/>
      <c r="AD61" s="53" t="s">
        <v>7465</v>
      </c>
      <c r="AE61" s="53"/>
      <c r="AF61" s="53" t="s">
        <v>7466</v>
      </c>
      <c r="AG61" s="53" t="s">
        <v>137</v>
      </c>
      <c r="AH61" s="53" t="s">
        <v>1943</v>
      </c>
      <c r="AI61" s="53" t="s">
        <v>7467</v>
      </c>
      <c r="AJ61" s="53">
        <v>822</v>
      </c>
      <c r="AK61" s="53">
        <v>1100</v>
      </c>
      <c r="AL61" s="53" t="s">
        <v>2232</v>
      </c>
    </row>
    <row r="62" spans="1:38" ht="15.75" customHeight="1" x14ac:dyDescent="0.2">
      <c r="A62" s="53">
        <v>59</v>
      </c>
      <c r="B62" s="292" t="s">
        <v>6776</v>
      </c>
      <c r="C62" s="293"/>
      <c r="D62" s="294"/>
      <c r="E62" s="54" t="s">
        <v>7506</v>
      </c>
      <c r="F62" s="53">
        <v>60857</v>
      </c>
      <c r="G62" s="54" t="s">
        <v>7507</v>
      </c>
      <c r="H62" s="53" t="s">
        <v>120</v>
      </c>
      <c r="I62" s="54" t="s">
        <v>7508</v>
      </c>
      <c r="J62" s="54" t="s">
        <v>122</v>
      </c>
      <c r="K62" s="53" t="s">
        <v>1902</v>
      </c>
      <c r="L62" s="53" t="s">
        <v>1903</v>
      </c>
      <c r="M62" s="53" t="s">
        <v>7509</v>
      </c>
      <c r="N62" s="53" t="s">
        <v>5066</v>
      </c>
      <c r="O62" s="53"/>
      <c r="P62" s="54" t="s">
        <v>7510</v>
      </c>
      <c r="Q62" s="57"/>
      <c r="R62" s="54" t="s">
        <v>7511</v>
      </c>
      <c r="S62" s="54" t="s">
        <v>7512</v>
      </c>
      <c r="T62" s="54" t="s">
        <v>7513</v>
      </c>
      <c r="U62" s="54" t="s">
        <v>7513</v>
      </c>
      <c r="V62" s="54" t="s">
        <v>131</v>
      </c>
      <c r="W62" s="53" t="s">
        <v>132</v>
      </c>
      <c r="X62" s="58" t="s">
        <v>9331</v>
      </c>
      <c r="Y62" s="53" t="s">
        <v>7477</v>
      </c>
      <c r="Z62" s="53" t="s">
        <v>134</v>
      </c>
      <c r="AA62" s="53" t="s">
        <v>6833</v>
      </c>
      <c r="AB62" s="53"/>
      <c r="AC62" s="53"/>
      <c r="AD62" s="53" t="s">
        <v>7478</v>
      </c>
      <c r="AE62" s="53"/>
      <c r="AF62" s="53" t="s">
        <v>7479</v>
      </c>
      <c r="AG62" s="53" t="s">
        <v>137</v>
      </c>
      <c r="AH62" s="53" t="s">
        <v>1905</v>
      </c>
      <c r="AI62" s="53" t="s">
        <v>7480</v>
      </c>
      <c r="AJ62" s="53">
        <v>70</v>
      </c>
      <c r="AK62" s="53">
        <v>100</v>
      </c>
      <c r="AL62" s="53" t="s">
        <v>339</v>
      </c>
    </row>
    <row r="63" spans="1:38" ht="15.75" customHeight="1" x14ac:dyDescent="0.2">
      <c r="A63" s="53">
        <v>60</v>
      </c>
      <c r="B63" s="292" t="s">
        <v>6776</v>
      </c>
      <c r="C63" s="293"/>
      <c r="D63" s="294"/>
      <c r="E63" s="54" t="s">
        <v>7516</v>
      </c>
      <c r="F63" s="53">
        <v>60858</v>
      </c>
      <c r="G63" s="54" t="s">
        <v>7517</v>
      </c>
      <c r="H63" s="53" t="s">
        <v>120</v>
      </c>
      <c r="I63" s="54" t="s">
        <v>7518</v>
      </c>
      <c r="J63" s="54" t="s">
        <v>122</v>
      </c>
      <c r="K63" s="53" t="s">
        <v>1902</v>
      </c>
      <c r="L63" s="53" t="s">
        <v>1903</v>
      </c>
      <c r="M63" s="53" t="s">
        <v>7519</v>
      </c>
      <c r="N63" s="53" t="s">
        <v>7520</v>
      </c>
      <c r="O63" s="53"/>
      <c r="P63" s="54" t="s">
        <v>7521</v>
      </c>
      <c r="Q63" s="57"/>
      <c r="R63" s="54" t="s">
        <v>7522</v>
      </c>
      <c r="S63" s="54" t="s">
        <v>7523</v>
      </c>
      <c r="T63" s="54" t="s">
        <v>7524</v>
      </c>
      <c r="U63" s="54" t="s">
        <v>7524</v>
      </c>
      <c r="V63" s="54" t="s">
        <v>221</v>
      </c>
      <c r="W63" s="53" t="s">
        <v>494</v>
      </c>
      <c r="X63" s="58" t="s">
        <v>9331</v>
      </c>
      <c r="Y63" s="53" t="s">
        <v>1619</v>
      </c>
      <c r="Z63" s="53" t="s">
        <v>134</v>
      </c>
      <c r="AA63" s="53" t="s">
        <v>6833</v>
      </c>
      <c r="AB63" s="53"/>
      <c r="AC63" s="53"/>
      <c r="AD63" s="53" t="s">
        <v>7490</v>
      </c>
      <c r="AE63" s="53"/>
      <c r="AF63" s="53" t="s">
        <v>7490</v>
      </c>
      <c r="AG63" s="53" t="s">
        <v>444</v>
      </c>
      <c r="AH63" s="53" t="s">
        <v>3638</v>
      </c>
      <c r="AI63" s="53" t="s">
        <v>7491</v>
      </c>
      <c r="AJ63" s="53">
        <v>879</v>
      </c>
      <c r="AK63" s="53">
        <v>1100</v>
      </c>
      <c r="AL63" s="53" t="s">
        <v>7492</v>
      </c>
    </row>
    <row r="64" spans="1:38" ht="15.75" customHeight="1" x14ac:dyDescent="0.2">
      <c r="A64" s="53">
        <v>61</v>
      </c>
      <c r="B64" s="292" t="s">
        <v>6776</v>
      </c>
      <c r="C64" s="293"/>
      <c r="D64" s="294"/>
      <c r="E64" s="54" t="s">
        <v>7542</v>
      </c>
      <c r="F64" s="53">
        <v>60859</v>
      </c>
      <c r="G64" s="54" t="s">
        <v>7543</v>
      </c>
      <c r="H64" s="53" t="s">
        <v>120</v>
      </c>
      <c r="I64" s="54" t="s">
        <v>7544</v>
      </c>
      <c r="J64" s="54" t="s">
        <v>122</v>
      </c>
      <c r="K64" s="53" t="s">
        <v>1902</v>
      </c>
      <c r="L64" s="53" t="s">
        <v>1903</v>
      </c>
      <c r="M64" s="53" t="s">
        <v>7545</v>
      </c>
      <c r="N64" s="53" t="s">
        <v>5461</v>
      </c>
      <c r="O64" s="53"/>
      <c r="P64" s="54" t="s">
        <v>7546</v>
      </c>
      <c r="Q64" s="57"/>
      <c r="R64" s="54" t="s">
        <v>7547</v>
      </c>
      <c r="S64" s="54" t="s">
        <v>7548</v>
      </c>
      <c r="T64" s="54" t="s">
        <v>7549</v>
      </c>
      <c r="U64" s="54" t="s">
        <v>7549</v>
      </c>
      <c r="V64" s="54" t="s">
        <v>131</v>
      </c>
      <c r="W64" s="53" t="s">
        <v>351</v>
      </c>
      <c r="X64" s="58" t="s">
        <v>9331</v>
      </c>
      <c r="Y64" s="53"/>
      <c r="Z64" s="53" t="s">
        <v>134</v>
      </c>
      <c r="AA64" s="53" t="s">
        <v>7030</v>
      </c>
      <c r="AB64" s="53"/>
      <c r="AC64" s="53"/>
      <c r="AD64" s="53" t="s">
        <v>7502</v>
      </c>
      <c r="AE64" s="53"/>
      <c r="AF64" s="53" t="s">
        <v>7503</v>
      </c>
      <c r="AG64" s="53" t="s">
        <v>137</v>
      </c>
      <c r="AH64" s="53" t="s">
        <v>2167</v>
      </c>
      <c r="AI64" s="53" t="s">
        <v>7504</v>
      </c>
      <c r="AJ64" s="53">
        <v>795</v>
      </c>
      <c r="AK64" s="53">
        <v>1100</v>
      </c>
      <c r="AL64" s="53" t="s">
        <v>7505</v>
      </c>
    </row>
    <row r="65" spans="1:38" ht="15.75" customHeight="1" x14ac:dyDescent="0.2">
      <c r="A65" s="53">
        <v>62</v>
      </c>
      <c r="B65" s="292" t="s">
        <v>6776</v>
      </c>
      <c r="C65" s="293"/>
      <c r="D65" s="294"/>
      <c r="E65" s="54" t="s">
        <v>7563</v>
      </c>
      <c r="F65" s="53">
        <v>60861</v>
      </c>
      <c r="G65" s="54" t="s">
        <v>7564</v>
      </c>
      <c r="H65" s="53" t="s">
        <v>120</v>
      </c>
      <c r="I65" s="54" t="s">
        <v>7565</v>
      </c>
      <c r="J65" s="54" t="s">
        <v>122</v>
      </c>
      <c r="K65" s="53" t="s">
        <v>1902</v>
      </c>
      <c r="L65" s="53" t="s">
        <v>1903</v>
      </c>
      <c r="M65" s="53" t="s">
        <v>7566</v>
      </c>
      <c r="N65" s="53" t="s">
        <v>7567</v>
      </c>
      <c r="O65" s="53"/>
      <c r="P65" s="54" t="s">
        <v>7568</v>
      </c>
      <c r="Q65" s="57"/>
      <c r="R65" s="54" t="s">
        <v>7569</v>
      </c>
      <c r="S65" s="54" t="s">
        <v>7570</v>
      </c>
      <c r="T65" s="54" t="s">
        <v>7571</v>
      </c>
      <c r="U65" s="54" t="s">
        <v>7571</v>
      </c>
      <c r="V65" s="54" t="s">
        <v>131</v>
      </c>
      <c r="W65" s="53" t="s">
        <v>494</v>
      </c>
      <c r="X65" s="58" t="s">
        <v>9331</v>
      </c>
      <c r="Y65" s="53" t="s">
        <v>1619</v>
      </c>
      <c r="Z65" s="53" t="s">
        <v>134</v>
      </c>
      <c r="AA65" s="53" t="s">
        <v>6833</v>
      </c>
      <c r="AB65" s="53"/>
      <c r="AC65" s="53"/>
      <c r="AD65" s="53" t="s">
        <v>7514</v>
      </c>
      <c r="AE65" s="53"/>
      <c r="AF65" s="53" t="s">
        <v>7514</v>
      </c>
      <c r="AG65" s="53" t="s">
        <v>137</v>
      </c>
      <c r="AH65" s="53" t="s">
        <v>3638</v>
      </c>
      <c r="AI65" s="53" t="s">
        <v>7515</v>
      </c>
      <c r="AJ65" s="53">
        <v>826</v>
      </c>
      <c r="AK65" s="53">
        <v>1100</v>
      </c>
      <c r="AL65" s="53" t="s">
        <v>5814</v>
      </c>
    </row>
    <row r="66" spans="1:38" ht="15.75" customHeight="1" x14ac:dyDescent="0.2">
      <c r="A66" s="53">
        <v>63</v>
      </c>
      <c r="B66" s="292" t="s">
        <v>6776</v>
      </c>
      <c r="C66" s="293"/>
      <c r="D66" s="294"/>
      <c r="E66" s="54" t="s">
        <v>7576</v>
      </c>
      <c r="F66" s="53">
        <v>60862</v>
      </c>
      <c r="G66" s="54" t="s">
        <v>7577</v>
      </c>
      <c r="H66" s="53" t="s">
        <v>120</v>
      </c>
      <c r="I66" s="54" t="s">
        <v>4222</v>
      </c>
      <c r="J66" s="54" t="s">
        <v>122</v>
      </c>
      <c r="K66" s="53" t="s">
        <v>1902</v>
      </c>
      <c r="L66" s="53" t="s">
        <v>1903</v>
      </c>
      <c r="M66" s="53" t="s">
        <v>7578</v>
      </c>
      <c r="N66" s="53" t="s">
        <v>5806</v>
      </c>
      <c r="O66" s="53"/>
      <c r="P66" s="54" t="s">
        <v>7579</v>
      </c>
      <c r="Q66" s="57"/>
      <c r="R66" s="54" t="s">
        <v>7580</v>
      </c>
      <c r="S66" s="54" t="s">
        <v>7581</v>
      </c>
      <c r="T66" s="54" t="s">
        <v>7582</v>
      </c>
      <c r="U66" s="54" t="s">
        <v>7582</v>
      </c>
      <c r="V66" s="54" t="s">
        <v>164</v>
      </c>
      <c r="W66" s="53" t="s">
        <v>607</v>
      </c>
      <c r="X66" s="58" t="s">
        <v>9331</v>
      </c>
      <c r="Y66" s="53" t="s">
        <v>7477</v>
      </c>
      <c r="Z66" s="53" t="s">
        <v>134</v>
      </c>
      <c r="AA66" s="53" t="s">
        <v>7525</v>
      </c>
      <c r="AB66" s="53"/>
      <c r="AC66" s="53"/>
      <c r="AD66" s="53" t="s">
        <v>7526</v>
      </c>
      <c r="AE66" s="53"/>
      <c r="AF66" s="53" t="s">
        <v>7527</v>
      </c>
      <c r="AG66" s="53" t="s">
        <v>137</v>
      </c>
      <c r="AH66" s="53" t="s">
        <v>3638</v>
      </c>
      <c r="AI66" s="53" t="s">
        <v>7528</v>
      </c>
      <c r="AJ66" s="53">
        <v>687</v>
      </c>
      <c r="AK66" s="53">
        <v>850</v>
      </c>
      <c r="AL66" s="53" t="s">
        <v>2074</v>
      </c>
    </row>
    <row r="67" spans="1:38" ht="15.75" customHeight="1" x14ac:dyDescent="0.2">
      <c r="A67" s="53">
        <v>64</v>
      </c>
      <c r="B67" s="292" t="s">
        <v>6776</v>
      </c>
      <c r="C67" s="293"/>
      <c r="D67" s="294"/>
      <c r="E67" s="54" t="s">
        <v>7593</v>
      </c>
      <c r="F67" s="53">
        <v>60863</v>
      </c>
      <c r="G67" s="54" t="s">
        <v>7594</v>
      </c>
      <c r="H67" s="53" t="s">
        <v>120</v>
      </c>
      <c r="I67" s="54" t="s">
        <v>7595</v>
      </c>
      <c r="J67" s="54" t="s">
        <v>122</v>
      </c>
      <c r="K67" s="53" t="s">
        <v>1902</v>
      </c>
      <c r="L67" s="53" t="s">
        <v>1903</v>
      </c>
      <c r="M67" s="53" t="s">
        <v>7596</v>
      </c>
      <c r="N67" s="53" t="s">
        <v>7597</v>
      </c>
      <c r="O67" s="53"/>
      <c r="P67" s="54" t="s">
        <v>7598</v>
      </c>
      <c r="Q67" s="57"/>
      <c r="R67" s="54" t="s">
        <v>7599</v>
      </c>
      <c r="S67" s="54" t="s">
        <v>7600</v>
      </c>
      <c r="T67" s="54" t="s">
        <v>7601</v>
      </c>
      <c r="U67" s="54" t="s">
        <v>7601</v>
      </c>
      <c r="V67" s="54" t="s">
        <v>131</v>
      </c>
      <c r="W67" s="53" t="s">
        <v>607</v>
      </c>
      <c r="X67" s="58" t="s">
        <v>9331</v>
      </c>
      <c r="Y67" s="53" t="s">
        <v>7538</v>
      </c>
      <c r="Z67" s="53"/>
      <c r="AA67" s="53"/>
      <c r="AB67" s="53"/>
      <c r="AC67" s="53"/>
      <c r="AD67" s="53" t="s">
        <v>7539</v>
      </c>
      <c r="AE67" s="53"/>
      <c r="AF67" s="53" t="s">
        <v>7539</v>
      </c>
      <c r="AG67" s="53" t="s">
        <v>444</v>
      </c>
      <c r="AH67" s="53" t="s">
        <v>2167</v>
      </c>
      <c r="AI67" s="53" t="s">
        <v>7540</v>
      </c>
      <c r="AJ67" s="53">
        <v>780</v>
      </c>
      <c r="AK67" s="53">
        <v>1100</v>
      </c>
      <c r="AL67" s="53" t="s">
        <v>7541</v>
      </c>
    </row>
    <row r="68" spans="1:38" ht="15.75" customHeight="1" x14ac:dyDescent="0.2">
      <c r="A68" s="53">
        <v>65</v>
      </c>
      <c r="B68" s="292" t="s">
        <v>6776</v>
      </c>
      <c r="C68" s="293"/>
      <c r="D68" s="294"/>
      <c r="E68" s="54" t="s">
        <v>7617</v>
      </c>
      <c r="F68" s="53">
        <v>60865</v>
      </c>
      <c r="G68" s="54" t="s">
        <v>7618</v>
      </c>
      <c r="H68" s="53" t="s">
        <v>423</v>
      </c>
      <c r="I68" s="54" t="s">
        <v>7619</v>
      </c>
      <c r="J68" s="54" t="s">
        <v>122</v>
      </c>
      <c r="K68" s="53" t="s">
        <v>1902</v>
      </c>
      <c r="L68" s="53" t="s">
        <v>1903</v>
      </c>
      <c r="M68" s="53" t="s">
        <v>7620</v>
      </c>
      <c r="N68" s="53" t="s">
        <v>7621</v>
      </c>
      <c r="O68" s="53"/>
      <c r="P68" s="54" t="s">
        <v>7622</v>
      </c>
      <c r="Q68" s="57"/>
      <c r="R68" s="54" t="s">
        <v>7623</v>
      </c>
      <c r="S68" s="54" t="s">
        <v>7624</v>
      </c>
      <c r="T68" s="54" t="s">
        <v>7625</v>
      </c>
      <c r="U68" s="54" t="s">
        <v>7625</v>
      </c>
      <c r="V68" s="54" t="s">
        <v>131</v>
      </c>
      <c r="W68" s="53" t="s">
        <v>179</v>
      </c>
      <c r="X68" s="58" t="s">
        <v>9331</v>
      </c>
      <c r="Y68" s="53" t="s">
        <v>1631</v>
      </c>
      <c r="Z68" s="53" t="s">
        <v>134</v>
      </c>
      <c r="AA68" s="53" t="s">
        <v>6954</v>
      </c>
      <c r="AB68" s="53"/>
      <c r="AC68" s="53"/>
      <c r="AD68" s="53" t="s">
        <v>7550</v>
      </c>
      <c r="AE68" s="53"/>
      <c r="AF68" s="53" t="s">
        <v>7546</v>
      </c>
      <c r="AG68" s="53" t="s">
        <v>137</v>
      </c>
      <c r="AH68" s="53" t="s">
        <v>3638</v>
      </c>
      <c r="AI68" s="53" t="s">
        <v>6249</v>
      </c>
      <c r="AJ68" s="53">
        <v>608</v>
      </c>
      <c r="AK68" s="53">
        <v>900</v>
      </c>
      <c r="AL68" s="53" t="s">
        <v>7551</v>
      </c>
    </row>
    <row r="69" spans="1:38" ht="15.75" customHeight="1" x14ac:dyDescent="0.2">
      <c r="A69" s="53">
        <v>66</v>
      </c>
      <c r="B69" s="292" t="s">
        <v>6776</v>
      </c>
      <c r="C69" s="293"/>
      <c r="D69" s="294"/>
      <c r="E69" s="54" t="s">
        <v>7630</v>
      </c>
      <c r="F69" s="53">
        <v>60866</v>
      </c>
      <c r="G69" s="54" t="s">
        <v>7631</v>
      </c>
      <c r="H69" s="53" t="s">
        <v>120</v>
      </c>
      <c r="I69" s="54" t="s">
        <v>7632</v>
      </c>
      <c r="J69" s="54" t="s">
        <v>122</v>
      </c>
      <c r="K69" s="53" t="s">
        <v>1902</v>
      </c>
      <c r="L69" s="53" t="s">
        <v>1903</v>
      </c>
      <c r="M69" s="53" t="s">
        <v>7633</v>
      </c>
      <c r="N69" s="53" t="s">
        <v>7634</v>
      </c>
      <c r="O69" s="53"/>
      <c r="P69" s="54" t="s">
        <v>7635</v>
      </c>
      <c r="Q69" s="57"/>
      <c r="R69" s="54" t="s">
        <v>7636</v>
      </c>
      <c r="S69" s="54" t="s">
        <v>7637</v>
      </c>
      <c r="T69" s="54" t="s">
        <v>7638</v>
      </c>
      <c r="U69" s="54" t="s">
        <v>7639</v>
      </c>
      <c r="V69" s="54" t="s">
        <v>1035</v>
      </c>
      <c r="W69" s="53" t="s">
        <v>816</v>
      </c>
      <c r="X69" s="58" t="s">
        <v>9331</v>
      </c>
      <c r="Y69" s="53"/>
      <c r="Z69" s="53" t="s">
        <v>134</v>
      </c>
      <c r="AA69" s="53" t="s">
        <v>6833</v>
      </c>
      <c r="AB69" s="53"/>
      <c r="AC69" s="53"/>
      <c r="AD69" s="53" t="s">
        <v>7561</v>
      </c>
      <c r="AE69" s="53"/>
      <c r="AF69" s="53" t="s">
        <v>7561</v>
      </c>
      <c r="AG69" s="53" t="s">
        <v>444</v>
      </c>
      <c r="AH69" s="53" t="s">
        <v>1943</v>
      </c>
      <c r="AI69" s="53" t="s">
        <v>7562</v>
      </c>
      <c r="AJ69" s="53">
        <v>844</v>
      </c>
      <c r="AK69" s="53">
        <v>1100</v>
      </c>
      <c r="AL69" s="53" t="s">
        <v>5031</v>
      </c>
    </row>
    <row r="70" spans="1:38" ht="15.75" customHeight="1" x14ac:dyDescent="0.2">
      <c r="A70" s="53">
        <v>67</v>
      </c>
      <c r="B70" s="292" t="s">
        <v>6776</v>
      </c>
      <c r="C70" s="293"/>
      <c r="D70" s="294"/>
      <c r="E70" s="54" t="s">
        <v>7644</v>
      </c>
      <c r="F70" s="53">
        <v>60867</v>
      </c>
      <c r="G70" s="54" t="s">
        <v>7645</v>
      </c>
      <c r="H70" s="53" t="s">
        <v>120</v>
      </c>
      <c r="I70" s="54" t="s">
        <v>7646</v>
      </c>
      <c r="J70" s="54" t="s">
        <v>122</v>
      </c>
      <c r="K70" s="53" t="s">
        <v>1902</v>
      </c>
      <c r="L70" s="53" t="s">
        <v>1903</v>
      </c>
      <c r="M70" s="53" t="s">
        <v>7647</v>
      </c>
      <c r="N70" s="53" t="s">
        <v>7648</v>
      </c>
      <c r="O70" s="53"/>
      <c r="P70" s="54" t="s">
        <v>7649</v>
      </c>
      <c r="Q70" s="57"/>
      <c r="R70" s="54" t="s">
        <v>7650</v>
      </c>
      <c r="S70" s="54" t="s">
        <v>7651</v>
      </c>
      <c r="T70" s="54" t="s">
        <v>7652</v>
      </c>
      <c r="U70" s="54" t="s">
        <v>7652</v>
      </c>
      <c r="V70" s="54" t="s">
        <v>131</v>
      </c>
      <c r="W70" s="53" t="s">
        <v>165</v>
      </c>
      <c r="X70" s="58" t="s">
        <v>9331</v>
      </c>
      <c r="Y70" s="53" t="s">
        <v>6823</v>
      </c>
      <c r="Z70" s="53" t="s">
        <v>134</v>
      </c>
      <c r="AA70" s="53" t="s">
        <v>7525</v>
      </c>
      <c r="AB70" s="53"/>
      <c r="AC70" s="53"/>
      <c r="AD70" s="53"/>
      <c r="AE70" s="53" t="s">
        <v>7572</v>
      </c>
      <c r="AF70" s="53" t="s">
        <v>7573</v>
      </c>
      <c r="AG70" s="53" t="s">
        <v>137</v>
      </c>
      <c r="AH70" s="53" t="s">
        <v>3638</v>
      </c>
      <c r="AI70" s="53" t="s">
        <v>7574</v>
      </c>
      <c r="AJ70" s="53">
        <v>495</v>
      </c>
      <c r="AK70" s="53">
        <v>850</v>
      </c>
      <c r="AL70" s="53" t="s">
        <v>7575</v>
      </c>
    </row>
    <row r="71" spans="1:38" ht="15.75" customHeight="1" x14ac:dyDescent="0.2">
      <c r="A71" s="53">
        <v>68</v>
      </c>
      <c r="B71" s="292" t="s">
        <v>6776</v>
      </c>
      <c r="C71" s="293"/>
      <c r="D71" s="294"/>
      <c r="E71" s="54" t="s">
        <v>7656</v>
      </c>
      <c r="F71" s="53">
        <v>60868</v>
      </c>
      <c r="G71" s="54" t="s">
        <v>7657</v>
      </c>
      <c r="H71" s="53" t="s">
        <v>120</v>
      </c>
      <c r="I71" s="54" t="s">
        <v>7658</v>
      </c>
      <c r="J71" s="54" t="s">
        <v>122</v>
      </c>
      <c r="K71" s="53" t="s">
        <v>1902</v>
      </c>
      <c r="L71" s="53" t="s">
        <v>1903</v>
      </c>
      <c r="M71" s="53" t="s">
        <v>7659</v>
      </c>
      <c r="N71" s="53" t="s">
        <v>7660</v>
      </c>
      <c r="O71" s="53"/>
      <c r="P71" s="54" t="s">
        <v>7661</v>
      </c>
      <c r="Q71" s="57"/>
      <c r="R71" s="54" t="s">
        <v>7662</v>
      </c>
      <c r="S71" s="54" t="s">
        <v>7663</v>
      </c>
      <c r="T71" s="54" t="s">
        <v>7664</v>
      </c>
      <c r="U71" s="54" t="s">
        <v>7664</v>
      </c>
      <c r="V71" s="54" t="s">
        <v>164</v>
      </c>
      <c r="W71" s="53" t="s">
        <v>494</v>
      </c>
      <c r="X71" s="58" t="s">
        <v>9331</v>
      </c>
      <c r="Y71" s="53" t="s">
        <v>7583</v>
      </c>
      <c r="Z71" s="53" t="s">
        <v>134</v>
      </c>
      <c r="AA71" s="53" t="s">
        <v>6833</v>
      </c>
      <c r="AB71" s="53"/>
      <c r="AC71" s="53"/>
      <c r="AD71" s="53" t="s">
        <v>7584</v>
      </c>
      <c r="AE71" s="53"/>
      <c r="AF71" s="53" t="s">
        <v>7585</v>
      </c>
      <c r="AG71" s="53" t="s">
        <v>137</v>
      </c>
      <c r="AH71" s="53" t="s">
        <v>1905</v>
      </c>
      <c r="AI71" s="53" t="s">
        <v>2610</v>
      </c>
      <c r="AJ71" s="53">
        <v>664</v>
      </c>
      <c r="AK71" s="53">
        <v>900</v>
      </c>
      <c r="AL71" s="53" t="s">
        <v>7586</v>
      </c>
    </row>
    <row r="72" spans="1:38" ht="15.75" customHeight="1" x14ac:dyDescent="0.2">
      <c r="A72" s="53">
        <v>69</v>
      </c>
      <c r="B72" s="292" t="s">
        <v>6776</v>
      </c>
      <c r="C72" s="293"/>
      <c r="D72" s="294"/>
      <c r="E72" s="54" t="s">
        <v>7668</v>
      </c>
      <c r="F72" s="53">
        <v>60869</v>
      </c>
      <c r="G72" s="54" t="s">
        <v>7669</v>
      </c>
      <c r="H72" s="53" t="s">
        <v>423</v>
      </c>
      <c r="I72" s="54" t="s">
        <v>7670</v>
      </c>
      <c r="J72" s="54" t="s">
        <v>122</v>
      </c>
      <c r="K72" s="53" t="s">
        <v>1902</v>
      </c>
      <c r="L72" s="53" t="s">
        <v>1903</v>
      </c>
      <c r="M72" s="53" t="s">
        <v>7671</v>
      </c>
      <c r="N72" s="53" t="s">
        <v>6109</v>
      </c>
      <c r="O72" s="53"/>
      <c r="P72" s="54" t="s">
        <v>7672</v>
      </c>
      <c r="Q72" s="57"/>
      <c r="R72" s="54" t="s">
        <v>7673</v>
      </c>
      <c r="S72" s="54" t="s">
        <v>7674</v>
      </c>
      <c r="T72" s="54" t="s">
        <v>7675</v>
      </c>
      <c r="U72" s="54" t="s">
        <v>7675</v>
      </c>
      <c r="V72" s="54" t="s">
        <v>131</v>
      </c>
      <c r="W72" s="53" t="s">
        <v>150</v>
      </c>
      <c r="X72" s="58" t="s">
        <v>9331</v>
      </c>
      <c r="Y72" s="53" t="s">
        <v>7587</v>
      </c>
      <c r="Z72" s="53" t="s">
        <v>262</v>
      </c>
      <c r="AA72" s="53" t="s">
        <v>7588</v>
      </c>
      <c r="AB72" s="53"/>
      <c r="AC72" s="53"/>
      <c r="AD72" s="53" t="s">
        <v>7589</v>
      </c>
      <c r="AE72" s="53"/>
      <c r="AF72" s="53" t="s">
        <v>7590</v>
      </c>
      <c r="AG72" s="53" t="s">
        <v>137</v>
      </c>
      <c r="AH72" s="53" t="s">
        <v>1905</v>
      </c>
      <c r="AI72" s="53" t="s">
        <v>7591</v>
      </c>
      <c r="AJ72" s="53">
        <v>550</v>
      </c>
      <c r="AK72" s="53">
        <v>800</v>
      </c>
      <c r="AL72" s="53" t="s">
        <v>7592</v>
      </c>
    </row>
    <row r="73" spans="1:38" ht="15.75" customHeight="1" x14ac:dyDescent="0.2">
      <c r="A73" s="53">
        <v>70</v>
      </c>
      <c r="B73" s="292" t="s">
        <v>6776</v>
      </c>
      <c r="C73" s="293"/>
      <c r="D73" s="294"/>
      <c r="E73" s="54" t="s">
        <v>7682</v>
      </c>
      <c r="F73" s="53">
        <v>60870</v>
      </c>
      <c r="G73" s="54" t="s">
        <v>7683</v>
      </c>
      <c r="H73" s="53" t="s">
        <v>120</v>
      </c>
      <c r="I73" s="54" t="s">
        <v>7684</v>
      </c>
      <c r="J73" s="54" t="s">
        <v>122</v>
      </c>
      <c r="K73" s="53" t="s">
        <v>1902</v>
      </c>
      <c r="L73" s="53" t="s">
        <v>1903</v>
      </c>
      <c r="M73" s="53" t="s">
        <v>7685</v>
      </c>
      <c r="N73" s="53" t="s">
        <v>1000</v>
      </c>
      <c r="O73" s="53"/>
      <c r="P73" s="54" t="s">
        <v>7686</v>
      </c>
      <c r="Q73" s="57"/>
      <c r="R73" s="54" t="s">
        <v>7687</v>
      </c>
      <c r="S73" s="54" t="s">
        <v>7688</v>
      </c>
      <c r="T73" s="54" t="s">
        <v>7689</v>
      </c>
      <c r="U73" s="54" t="s">
        <v>7690</v>
      </c>
      <c r="V73" s="54" t="s">
        <v>131</v>
      </c>
      <c r="W73" s="53" t="s">
        <v>864</v>
      </c>
      <c r="X73" s="58" t="s">
        <v>9331</v>
      </c>
      <c r="Y73" s="53" t="s">
        <v>1619</v>
      </c>
      <c r="Z73" s="53" t="s">
        <v>134</v>
      </c>
      <c r="AA73" s="53" t="s">
        <v>6833</v>
      </c>
      <c r="AB73" s="53"/>
      <c r="AC73" s="53"/>
      <c r="AD73" s="53" t="s">
        <v>7602</v>
      </c>
      <c r="AE73" s="53"/>
      <c r="AF73" s="53" t="s">
        <v>7598</v>
      </c>
      <c r="AG73" s="53" t="s">
        <v>137</v>
      </c>
      <c r="AH73" s="53" t="s">
        <v>1943</v>
      </c>
      <c r="AI73" s="53" t="s">
        <v>7603</v>
      </c>
      <c r="AJ73" s="53">
        <v>771</v>
      </c>
      <c r="AK73" s="53">
        <v>1100</v>
      </c>
      <c r="AL73" s="53" t="s">
        <v>7604</v>
      </c>
    </row>
    <row r="74" spans="1:38" ht="15.75" customHeight="1" x14ac:dyDescent="0.2">
      <c r="A74" s="53">
        <v>71</v>
      </c>
      <c r="B74" s="292" t="s">
        <v>6776</v>
      </c>
      <c r="C74" s="293"/>
      <c r="D74" s="294"/>
      <c r="E74" s="54" t="s">
        <v>7693</v>
      </c>
      <c r="F74" s="53">
        <v>60871</v>
      </c>
      <c r="G74" s="54" t="s">
        <v>7694</v>
      </c>
      <c r="H74" s="53" t="s">
        <v>120</v>
      </c>
      <c r="I74" s="54" t="s">
        <v>1965</v>
      </c>
      <c r="J74" s="54" t="s">
        <v>122</v>
      </c>
      <c r="K74" s="53" t="s">
        <v>1902</v>
      </c>
      <c r="L74" s="53" t="s">
        <v>1903</v>
      </c>
      <c r="M74" s="53" t="s">
        <v>7695</v>
      </c>
      <c r="N74" s="53" t="s">
        <v>7696</v>
      </c>
      <c r="O74" s="53"/>
      <c r="P74" s="54" t="s">
        <v>7697</v>
      </c>
      <c r="Q74" s="57"/>
      <c r="R74" s="54" t="s">
        <v>7698</v>
      </c>
      <c r="S74" s="54" t="s">
        <v>7699</v>
      </c>
      <c r="T74" s="54" t="s">
        <v>7700</v>
      </c>
      <c r="U74" s="54" t="s">
        <v>7700</v>
      </c>
      <c r="V74" s="54" t="s">
        <v>131</v>
      </c>
      <c r="W74" s="53" t="s">
        <v>2047</v>
      </c>
      <c r="X74" s="58" t="s">
        <v>9331</v>
      </c>
      <c r="Y74" s="53"/>
      <c r="Z74" s="53" t="s">
        <v>134</v>
      </c>
      <c r="AA74" s="53" t="s">
        <v>6833</v>
      </c>
      <c r="AB74" s="53"/>
      <c r="AC74" s="53"/>
      <c r="AD74" s="53"/>
      <c r="AE74" s="53"/>
      <c r="AF74" s="53" t="s">
        <v>7614</v>
      </c>
      <c r="AG74" s="53" t="s">
        <v>137</v>
      </c>
      <c r="AH74" s="53" t="s">
        <v>1943</v>
      </c>
      <c r="AI74" s="53" t="s">
        <v>7615</v>
      </c>
      <c r="AJ74" s="53">
        <v>790</v>
      </c>
      <c r="AK74" s="53">
        <v>1100</v>
      </c>
      <c r="AL74" s="53" t="s">
        <v>7616</v>
      </c>
    </row>
    <row r="75" spans="1:38" ht="15.75" customHeight="1" x14ac:dyDescent="0.2">
      <c r="A75" s="53">
        <v>72</v>
      </c>
      <c r="B75" s="292" t="s">
        <v>6776</v>
      </c>
      <c r="C75" s="293"/>
      <c r="D75" s="294"/>
      <c r="E75" s="54" t="s">
        <v>7704</v>
      </c>
      <c r="F75" s="53">
        <v>60872</v>
      </c>
      <c r="G75" s="54" t="s">
        <v>7705</v>
      </c>
      <c r="H75" s="53" t="s">
        <v>120</v>
      </c>
      <c r="I75" s="54" t="s">
        <v>7706</v>
      </c>
      <c r="J75" s="54" t="s">
        <v>122</v>
      </c>
      <c r="K75" s="53" t="s">
        <v>1902</v>
      </c>
      <c r="L75" s="53" t="s">
        <v>1903</v>
      </c>
      <c r="M75" s="53" t="s">
        <v>7707</v>
      </c>
      <c r="N75" s="53" t="s">
        <v>7708</v>
      </c>
      <c r="O75" s="53"/>
      <c r="P75" s="54" t="s">
        <v>7709</v>
      </c>
      <c r="Q75" s="57"/>
      <c r="R75" s="54" t="s">
        <v>7710</v>
      </c>
      <c r="S75" s="54" t="s">
        <v>7711</v>
      </c>
      <c r="T75" s="54" t="s">
        <v>7712</v>
      </c>
      <c r="U75" s="54" t="s">
        <v>7712</v>
      </c>
      <c r="V75" s="54" t="s">
        <v>221</v>
      </c>
      <c r="W75" s="53" t="s">
        <v>416</v>
      </c>
      <c r="X75" s="58" t="s">
        <v>9331</v>
      </c>
      <c r="Y75" s="53" t="s">
        <v>1725</v>
      </c>
      <c r="Z75" s="53" t="s">
        <v>134</v>
      </c>
      <c r="AA75" s="53" t="s">
        <v>6833</v>
      </c>
      <c r="AB75" s="53"/>
      <c r="AC75" s="53"/>
      <c r="AD75" s="53" t="s">
        <v>7626</v>
      </c>
      <c r="AE75" s="53"/>
      <c r="AF75" s="53" t="s">
        <v>7627</v>
      </c>
      <c r="AG75" s="53" t="s">
        <v>444</v>
      </c>
      <c r="AH75" s="53" t="s">
        <v>1943</v>
      </c>
      <c r="AI75" s="53" t="s">
        <v>7628</v>
      </c>
      <c r="AJ75" s="53">
        <v>560</v>
      </c>
      <c r="AK75" s="53">
        <v>1100</v>
      </c>
      <c r="AL75" s="53" t="s">
        <v>7629</v>
      </c>
    </row>
    <row r="76" spans="1:38" ht="15.75" customHeight="1" x14ac:dyDescent="0.2">
      <c r="A76" s="53">
        <v>73</v>
      </c>
      <c r="B76" s="292" t="s">
        <v>6776</v>
      </c>
      <c r="C76" s="293"/>
      <c r="D76" s="294"/>
      <c r="E76" s="54" t="s">
        <v>7717</v>
      </c>
      <c r="F76" s="53">
        <v>60873</v>
      </c>
      <c r="G76" s="54" t="s">
        <v>7718</v>
      </c>
      <c r="H76" s="53" t="s">
        <v>120</v>
      </c>
      <c r="I76" s="54" t="s">
        <v>7719</v>
      </c>
      <c r="J76" s="54" t="s">
        <v>122</v>
      </c>
      <c r="K76" s="53" t="s">
        <v>1902</v>
      </c>
      <c r="L76" s="53" t="s">
        <v>1903</v>
      </c>
      <c r="M76" s="53" t="s">
        <v>7720</v>
      </c>
      <c r="N76" s="53" t="s">
        <v>6262</v>
      </c>
      <c r="O76" s="53"/>
      <c r="P76" s="54" t="s">
        <v>7721</v>
      </c>
      <c r="Q76" s="57"/>
      <c r="R76" s="54" t="s">
        <v>7722</v>
      </c>
      <c r="S76" s="54" t="s">
        <v>7723</v>
      </c>
      <c r="T76" s="54" t="s">
        <v>7724</v>
      </c>
      <c r="U76" s="54" t="s">
        <v>7724</v>
      </c>
      <c r="V76" s="54" t="s">
        <v>131</v>
      </c>
      <c r="W76" s="53" t="s">
        <v>351</v>
      </c>
      <c r="X76" s="58" t="s">
        <v>9331</v>
      </c>
      <c r="Y76" s="53" t="s">
        <v>7640</v>
      </c>
      <c r="Z76" s="53" t="s">
        <v>134</v>
      </c>
      <c r="AA76" s="53" t="s">
        <v>7641</v>
      </c>
      <c r="AB76" s="53"/>
      <c r="AC76" s="53"/>
      <c r="AD76" s="53" t="s">
        <v>7642</v>
      </c>
      <c r="AE76" s="53"/>
      <c r="AF76" s="53" t="s">
        <v>7642</v>
      </c>
      <c r="AG76" s="53" t="s">
        <v>137</v>
      </c>
      <c r="AH76" s="53" t="s">
        <v>1905</v>
      </c>
      <c r="AI76" s="53" t="s">
        <v>7643</v>
      </c>
      <c r="AJ76" s="53">
        <v>703</v>
      </c>
      <c r="AK76" s="53">
        <v>900</v>
      </c>
      <c r="AL76" s="53" t="s">
        <v>5456</v>
      </c>
    </row>
    <row r="77" spans="1:38" ht="15.75" customHeight="1" x14ac:dyDescent="0.2">
      <c r="A77" s="53">
        <v>74</v>
      </c>
      <c r="B77" s="292" t="s">
        <v>6776</v>
      </c>
      <c r="C77" s="293"/>
      <c r="D77" s="294"/>
      <c r="E77" s="54" t="s">
        <v>7727</v>
      </c>
      <c r="F77" s="53">
        <v>60874</v>
      </c>
      <c r="G77" s="54" t="s">
        <v>7728</v>
      </c>
      <c r="H77" s="53" t="s">
        <v>120</v>
      </c>
      <c r="I77" s="54" t="s">
        <v>7729</v>
      </c>
      <c r="J77" s="54" t="s">
        <v>122</v>
      </c>
      <c r="K77" s="53" t="s">
        <v>1902</v>
      </c>
      <c r="L77" s="53" t="s">
        <v>1903</v>
      </c>
      <c r="M77" s="53" t="s">
        <v>7730</v>
      </c>
      <c r="N77" s="53" t="s">
        <v>2325</v>
      </c>
      <c r="O77" s="53"/>
      <c r="P77" s="54" t="s">
        <v>7731</v>
      </c>
      <c r="Q77" s="57"/>
      <c r="R77" s="54" t="s">
        <v>7732</v>
      </c>
      <c r="S77" s="54" t="s">
        <v>7733</v>
      </c>
      <c r="T77" s="54" t="s">
        <v>7734</v>
      </c>
      <c r="U77" s="54" t="s">
        <v>7734</v>
      </c>
      <c r="V77" s="54" t="s">
        <v>131</v>
      </c>
      <c r="W77" s="53" t="s">
        <v>620</v>
      </c>
      <c r="X77" s="58" t="s">
        <v>9331</v>
      </c>
      <c r="Y77" s="53" t="s">
        <v>4624</v>
      </c>
      <c r="Z77" s="53" t="s">
        <v>134</v>
      </c>
      <c r="AA77" s="53" t="s">
        <v>6833</v>
      </c>
      <c r="AB77" s="53"/>
      <c r="AC77" s="53"/>
      <c r="AD77" s="53" t="s">
        <v>7653</v>
      </c>
      <c r="AE77" s="53"/>
      <c r="AF77" s="53" t="s">
        <v>7654</v>
      </c>
      <c r="AG77" s="53" t="s">
        <v>137</v>
      </c>
      <c r="AH77" s="53" t="s">
        <v>2167</v>
      </c>
      <c r="AI77" s="53" t="s">
        <v>7655</v>
      </c>
      <c r="AJ77" s="53">
        <v>845</v>
      </c>
      <c r="AK77" s="53">
        <v>1100</v>
      </c>
      <c r="AL77" s="53" t="s">
        <v>2957</v>
      </c>
    </row>
    <row r="78" spans="1:38" ht="15.75" customHeight="1" x14ac:dyDescent="0.2">
      <c r="A78" s="53">
        <v>75</v>
      </c>
      <c r="B78" s="292" t="s">
        <v>6776</v>
      </c>
      <c r="C78" s="293"/>
      <c r="D78" s="294"/>
      <c r="E78" s="54" t="s">
        <v>7738</v>
      </c>
      <c r="F78" s="53">
        <v>60875</v>
      </c>
      <c r="G78" s="54" t="s">
        <v>7739</v>
      </c>
      <c r="H78" s="53" t="s">
        <v>120</v>
      </c>
      <c r="I78" s="54" t="s">
        <v>7740</v>
      </c>
      <c r="J78" s="54" t="s">
        <v>122</v>
      </c>
      <c r="K78" s="53" t="s">
        <v>1902</v>
      </c>
      <c r="L78" s="53" t="s">
        <v>1903</v>
      </c>
      <c r="M78" s="53" t="s">
        <v>7741</v>
      </c>
      <c r="N78" s="53" t="s">
        <v>7742</v>
      </c>
      <c r="O78" s="53"/>
      <c r="P78" s="54" t="s">
        <v>7743</v>
      </c>
      <c r="Q78" s="57"/>
      <c r="R78" s="54" t="s">
        <v>7744</v>
      </c>
      <c r="S78" s="54" t="s">
        <v>7745</v>
      </c>
      <c r="T78" s="54" t="s">
        <v>7746</v>
      </c>
      <c r="U78" s="54" t="s">
        <v>7746</v>
      </c>
      <c r="V78" s="54" t="s">
        <v>221</v>
      </c>
      <c r="W78" s="53" t="s">
        <v>179</v>
      </c>
      <c r="X78" s="58" t="s">
        <v>9331</v>
      </c>
      <c r="Y78" s="53" t="s">
        <v>7477</v>
      </c>
      <c r="Z78" s="53" t="s">
        <v>134</v>
      </c>
      <c r="AA78" s="53" t="s">
        <v>6833</v>
      </c>
      <c r="AB78" s="53"/>
      <c r="AC78" s="53"/>
      <c r="AD78" s="53" t="s">
        <v>7665</v>
      </c>
      <c r="AE78" s="53"/>
      <c r="AF78" s="53" t="s">
        <v>7665</v>
      </c>
      <c r="AG78" s="53" t="s">
        <v>137</v>
      </c>
      <c r="AH78" s="53" t="s">
        <v>1905</v>
      </c>
      <c r="AI78" s="53" t="s">
        <v>7666</v>
      </c>
      <c r="AJ78" s="53">
        <v>484</v>
      </c>
      <c r="AK78" s="53">
        <v>900</v>
      </c>
      <c r="AL78" s="53" t="s">
        <v>7667</v>
      </c>
    </row>
    <row r="79" spans="1:38" ht="15.75" customHeight="1" x14ac:dyDescent="0.2">
      <c r="A79" s="53">
        <v>76</v>
      </c>
      <c r="B79" s="292" t="s">
        <v>6776</v>
      </c>
      <c r="C79" s="293"/>
      <c r="D79" s="294"/>
      <c r="E79" s="54" t="s">
        <v>7751</v>
      </c>
      <c r="F79" s="53">
        <v>60876</v>
      </c>
      <c r="G79" s="54" t="s">
        <v>7752</v>
      </c>
      <c r="H79" s="53" t="s">
        <v>120</v>
      </c>
      <c r="I79" s="54" t="s">
        <v>7753</v>
      </c>
      <c r="J79" s="54" t="s">
        <v>122</v>
      </c>
      <c r="K79" s="53" t="s">
        <v>1902</v>
      </c>
      <c r="L79" s="53" t="s">
        <v>1903</v>
      </c>
      <c r="M79" s="53" t="s">
        <v>7754</v>
      </c>
      <c r="N79" s="53" t="s">
        <v>7755</v>
      </c>
      <c r="O79" s="53"/>
      <c r="P79" s="54" t="s">
        <v>7756</v>
      </c>
      <c r="Q79" s="57"/>
      <c r="R79" s="54" t="s">
        <v>7757</v>
      </c>
      <c r="S79" s="54" t="s">
        <v>7758</v>
      </c>
      <c r="T79" s="54" t="s">
        <v>7759</v>
      </c>
      <c r="U79" s="54" t="s">
        <v>7759</v>
      </c>
      <c r="V79" s="54" t="s">
        <v>704</v>
      </c>
      <c r="W79" s="53" t="s">
        <v>2692</v>
      </c>
      <c r="X79" s="58" t="s">
        <v>9331</v>
      </c>
      <c r="Y79" s="53" t="s">
        <v>7676</v>
      </c>
      <c r="Z79" s="53" t="s">
        <v>134</v>
      </c>
      <c r="AA79" s="53" t="s">
        <v>7677</v>
      </c>
      <c r="AB79" s="53"/>
      <c r="AC79" s="53"/>
      <c r="AD79" s="53" t="s">
        <v>7678</v>
      </c>
      <c r="AE79" s="53" t="s">
        <v>7679</v>
      </c>
      <c r="AF79" s="53" t="s">
        <v>7679</v>
      </c>
      <c r="AG79" s="53" t="s">
        <v>137</v>
      </c>
      <c r="AH79" s="53" t="s">
        <v>3638</v>
      </c>
      <c r="AI79" s="53" t="s">
        <v>7680</v>
      </c>
      <c r="AJ79" s="53">
        <v>699</v>
      </c>
      <c r="AK79" s="53">
        <v>850</v>
      </c>
      <c r="AL79" s="53" t="s">
        <v>7681</v>
      </c>
    </row>
    <row r="80" spans="1:38" ht="15.75" customHeight="1" x14ac:dyDescent="0.2">
      <c r="A80" s="53">
        <v>77</v>
      </c>
      <c r="B80" s="292" t="s">
        <v>6776</v>
      </c>
      <c r="C80" s="293"/>
      <c r="D80" s="294"/>
      <c r="E80" s="54" t="s">
        <v>7763</v>
      </c>
      <c r="F80" s="53">
        <v>60877</v>
      </c>
      <c r="G80" s="54" t="s">
        <v>7764</v>
      </c>
      <c r="H80" s="53" t="s">
        <v>120</v>
      </c>
      <c r="I80" s="54" t="s">
        <v>7765</v>
      </c>
      <c r="J80" s="54" t="s">
        <v>122</v>
      </c>
      <c r="K80" s="53" t="s">
        <v>1902</v>
      </c>
      <c r="L80" s="53" t="s">
        <v>1903</v>
      </c>
      <c r="M80" s="53" t="s">
        <v>7766</v>
      </c>
      <c r="N80" s="53" t="s">
        <v>2889</v>
      </c>
      <c r="O80" s="53"/>
      <c r="P80" s="54" t="s">
        <v>7767</v>
      </c>
      <c r="Q80" s="57"/>
      <c r="R80" s="54" t="s">
        <v>7768</v>
      </c>
      <c r="S80" s="54" t="s">
        <v>7769</v>
      </c>
      <c r="T80" s="54" t="s">
        <v>7770</v>
      </c>
      <c r="U80" s="54" t="s">
        <v>7770</v>
      </c>
      <c r="V80" s="54" t="s">
        <v>131</v>
      </c>
      <c r="W80" s="53" t="s">
        <v>150</v>
      </c>
      <c r="X80" s="58" t="s">
        <v>9331</v>
      </c>
      <c r="Y80" s="53" t="s">
        <v>4478</v>
      </c>
      <c r="Z80" s="53" t="s">
        <v>134</v>
      </c>
      <c r="AA80" s="53" t="s">
        <v>6833</v>
      </c>
      <c r="AB80" s="53"/>
      <c r="AC80" s="53"/>
      <c r="AD80" s="53" t="s">
        <v>7691</v>
      </c>
      <c r="AE80" s="53"/>
      <c r="AF80" s="53" t="s">
        <v>7691</v>
      </c>
      <c r="AG80" s="53" t="s">
        <v>137</v>
      </c>
      <c r="AH80" s="53" t="s">
        <v>1943</v>
      </c>
      <c r="AI80" s="53" t="s">
        <v>1918</v>
      </c>
      <c r="AJ80" s="53">
        <v>639</v>
      </c>
      <c r="AK80" s="53">
        <v>1100</v>
      </c>
      <c r="AL80" s="53" t="s">
        <v>7692</v>
      </c>
    </row>
    <row r="81" spans="1:38" ht="15.75" customHeight="1" x14ac:dyDescent="0.2">
      <c r="A81" s="53">
        <v>78</v>
      </c>
      <c r="B81" s="292" t="s">
        <v>6776</v>
      </c>
      <c r="C81" s="293"/>
      <c r="D81" s="294"/>
      <c r="E81" s="54" t="s">
        <v>7775</v>
      </c>
      <c r="F81" s="53">
        <v>60878</v>
      </c>
      <c r="G81" s="54" t="s">
        <v>7776</v>
      </c>
      <c r="H81" s="53" t="s">
        <v>120</v>
      </c>
      <c r="I81" s="54" t="s">
        <v>7765</v>
      </c>
      <c r="J81" s="54" t="s">
        <v>122</v>
      </c>
      <c r="K81" s="53" t="s">
        <v>1902</v>
      </c>
      <c r="L81" s="53" t="s">
        <v>1903</v>
      </c>
      <c r="M81" s="53" t="s">
        <v>7777</v>
      </c>
      <c r="N81" s="53" t="s">
        <v>2889</v>
      </c>
      <c r="O81" s="53"/>
      <c r="P81" s="54" t="s">
        <v>7778</v>
      </c>
      <c r="Q81" s="57"/>
      <c r="R81" s="54" t="s">
        <v>7779</v>
      </c>
      <c r="S81" s="54" t="s">
        <v>7780</v>
      </c>
      <c r="T81" s="54" t="s">
        <v>7781</v>
      </c>
      <c r="U81" s="54" t="s">
        <v>7782</v>
      </c>
      <c r="V81" s="54" t="s">
        <v>131</v>
      </c>
      <c r="W81" s="53" t="s">
        <v>480</v>
      </c>
      <c r="X81" s="58" t="s">
        <v>9331</v>
      </c>
      <c r="Y81" s="53" t="s">
        <v>6812</v>
      </c>
      <c r="Z81" s="53" t="s">
        <v>134</v>
      </c>
      <c r="AA81" s="53" t="s">
        <v>6833</v>
      </c>
      <c r="AB81" s="53"/>
      <c r="AC81" s="53"/>
      <c r="AD81" s="53" t="s">
        <v>7701</v>
      </c>
      <c r="AE81" s="53"/>
      <c r="AF81" s="53" t="s">
        <v>7701</v>
      </c>
      <c r="AG81" s="53" t="s">
        <v>137</v>
      </c>
      <c r="AH81" s="53" t="s">
        <v>1943</v>
      </c>
      <c r="AI81" s="53" t="s">
        <v>7702</v>
      </c>
      <c r="AJ81" s="53">
        <v>789</v>
      </c>
      <c r="AK81" s="53">
        <v>1100</v>
      </c>
      <c r="AL81" s="53" t="s">
        <v>7703</v>
      </c>
    </row>
    <row r="82" spans="1:38" ht="15.75" customHeight="1" x14ac:dyDescent="0.2">
      <c r="A82" s="53">
        <v>79</v>
      </c>
      <c r="B82" s="292" t="s">
        <v>6776</v>
      </c>
      <c r="C82" s="293"/>
      <c r="D82" s="294"/>
      <c r="E82" s="54" t="s">
        <v>7786</v>
      </c>
      <c r="F82" s="53">
        <v>60880</v>
      </c>
      <c r="G82" s="54" t="s">
        <v>7787</v>
      </c>
      <c r="H82" s="53" t="s">
        <v>120</v>
      </c>
      <c r="I82" s="54" t="s">
        <v>7788</v>
      </c>
      <c r="J82" s="54" t="s">
        <v>122</v>
      </c>
      <c r="K82" s="53" t="s">
        <v>1902</v>
      </c>
      <c r="L82" s="53" t="s">
        <v>1903</v>
      </c>
      <c r="M82" s="53" t="s">
        <v>7789</v>
      </c>
      <c r="N82" s="53" t="s">
        <v>7790</v>
      </c>
      <c r="O82" s="53"/>
      <c r="P82" s="54" t="s">
        <v>7791</v>
      </c>
      <c r="Q82" s="57"/>
      <c r="R82" s="54" t="s">
        <v>7792</v>
      </c>
      <c r="S82" s="54" t="s">
        <v>7793</v>
      </c>
      <c r="T82" s="54" t="s">
        <v>7794</v>
      </c>
      <c r="U82" s="54" t="s">
        <v>7794</v>
      </c>
      <c r="V82" s="54" t="s">
        <v>164</v>
      </c>
      <c r="W82" s="53" t="s">
        <v>150</v>
      </c>
      <c r="X82" s="58" t="s">
        <v>9331</v>
      </c>
      <c r="Y82" s="53" t="s">
        <v>1725</v>
      </c>
      <c r="Z82" s="53" t="s">
        <v>134</v>
      </c>
      <c r="AA82" s="53" t="s">
        <v>6833</v>
      </c>
      <c r="AB82" s="53"/>
      <c r="AC82" s="53"/>
      <c r="AD82" s="53" t="s">
        <v>7713</v>
      </c>
      <c r="AE82" s="53"/>
      <c r="AF82" s="53" t="s">
        <v>7714</v>
      </c>
      <c r="AG82" s="53" t="s">
        <v>137</v>
      </c>
      <c r="AH82" s="53" t="s">
        <v>1905</v>
      </c>
      <c r="AI82" s="53" t="s">
        <v>7715</v>
      </c>
      <c r="AJ82" s="53">
        <v>686</v>
      </c>
      <c r="AK82" s="53">
        <v>900</v>
      </c>
      <c r="AL82" s="53" t="s">
        <v>7716</v>
      </c>
    </row>
    <row r="83" spans="1:38" ht="15.75" customHeight="1" x14ac:dyDescent="0.2">
      <c r="A83" s="53">
        <v>80</v>
      </c>
      <c r="B83" s="292" t="s">
        <v>6776</v>
      </c>
      <c r="C83" s="293"/>
      <c r="D83" s="294"/>
      <c r="E83" s="54" t="s">
        <v>7797</v>
      </c>
      <c r="F83" s="53">
        <v>61004</v>
      </c>
      <c r="G83" s="54" t="s">
        <v>7798</v>
      </c>
      <c r="H83" s="53" t="s">
        <v>120</v>
      </c>
      <c r="I83" s="54" t="s">
        <v>7799</v>
      </c>
      <c r="J83" s="54" t="s">
        <v>122</v>
      </c>
      <c r="K83" s="53" t="s">
        <v>1902</v>
      </c>
      <c r="L83" s="53" t="s">
        <v>1903</v>
      </c>
      <c r="M83" s="53" t="s">
        <v>7800</v>
      </c>
      <c r="N83" s="53" t="s">
        <v>7801</v>
      </c>
      <c r="O83" s="53"/>
      <c r="P83" s="54" t="s">
        <v>7802</v>
      </c>
      <c r="Q83" s="57"/>
      <c r="R83" s="54" t="s">
        <v>7803</v>
      </c>
      <c r="S83" s="54" t="s">
        <v>7804</v>
      </c>
      <c r="T83" s="54" t="s">
        <v>7805</v>
      </c>
      <c r="U83" s="54" t="s">
        <v>7805</v>
      </c>
      <c r="V83" s="54" t="s">
        <v>131</v>
      </c>
      <c r="W83" s="53" t="s">
        <v>278</v>
      </c>
      <c r="X83" s="58" t="s">
        <v>9331</v>
      </c>
      <c r="Y83" s="53" t="s">
        <v>7477</v>
      </c>
      <c r="Z83" s="53" t="s">
        <v>134</v>
      </c>
      <c r="AA83" s="53" t="s">
        <v>6833</v>
      </c>
      <c r="AB83" s="53"/>
      <c r="AC83" s="53"/>
      <c r="AD83" s="53" t="s">
        <v>7725</v>
      </c>
      <c r="AE83" s="53"/>
      <c r="AF83" s="53" t="s">
        <v>7725</v>
      </c>
      <c r="AG83" s="53" t="s">
        <v>137</v>
      </c>
      <c r="AH83" s="53" t="s">
        <v>1943</v>
      </c>
      <c r="AI83" s="53" t="s">
        <v>7726</v>
      </c>
      <c r="AJ83" s="53">
        <v>824</v>
      </c>
      <c r="AK83" s="53">
        <v>1100</v>
      </c>
      <c r="AL83" s="53" t="s">
        <v>3059</v>
      </c>
    </row>
    <row r="84" spans="1:38" ht="15.75" customHeight="1" x14ac:dyDescent="0.2">
      <c r="A84" s="53">
        <v>81</v>
      </c>
      <c r="B84" s="292" t="s">
        <v>6776</v>
      </c>
      <c r="C84" s="293"/>
      <c r="D84" s="294"/>
      <c r="E84" s="54" t="s">
        <v>7809</v>
      </c>
      <c r="F84" s="53">
        <v>60880</v>
      </c>
      <c r="G84" s="54" t="s">
        <v>7810</v>
      </c>
      <c r="H84" s="53" t="s">
        <v>120</v>
      </c>
      <c r="I84" s="54" t="s">
        <v>7799</v>
      </c>
      <c r="J84" s="54" t="s">
        <v>122</v>
      </c>
      <c r="K84" s="53" t="s">
        <v>1902</v>
      </c>
      <c r="L84" s="53" t="s">
        <v>1903</v>
      </c>
      <c r="M84" s="53" t="s">
        <v>7811</v>
      </c>
      <c r="N84" s="53" t="s">
        <v>7801</v>
      </c>
      <c r="O84" s="53"/>
      <c r="P84" s="54" t="s">
        <v>7812</v>
      </c>
      <c r="Q84" s="57"/>
      <c r="R84" s="54" t="s">
        <v>7813</v>
      </c>
      <c r="S84" s="54" t="s">
        <v>7814</v>
      </c>
      <c r="T84" s="54" t="s">
        <v>7815</v>
      </c>
      <c r="U84" s="54" t="s">
        <v>7815</v>
      </c>
      <c r="V84" s="54" t="s">
        <v>131</v>
      </c>
      <c r="W84" s="53" t="s">
        <v>150</v>
      </c>
      <c r="X84" s="58" t="s">
        <v>9331</v>
      </c>
      <c r="Y84" s="53" t="s">
        <v>7735</v>
      </c>
      <c r="Z84" s="53" t="s">
        <v>134</v>
      </c>
      <c r="AA84" s="53" t="s">
        <v>6833</v>
      </c>
      <c r="AB84" s="53"/>
      <c r="AC84" s="53"/>
      <c r="AD84" s="53" t="s">
        <v>7736</v>
      </c>
      <c r="AE84" s="53"/>
      <c r="AF84" s="53" t="s">
        <v>7737</v>
      </c>
      <c r="AG84" s="53" t="s">
        <v>137</v>
      </c>
      <c r="AH84" s="53" t="s">
        <v>1905</v>
      </c>
      <c r="AI84" s="53" t="s">
        <v>6117</v>
      </c>
      <c r="AJ84" s="53">
        <v>615</v>
      </c>
      <c r="AK84" s="53">
        <v>900</v>
      </c>
      <c r="AL84" s="53" t="s">
        <v>4775</v>
      </c>
    </row>
    <row r="85" spans="1:38" ht="15.75" customHeight="1" x14ac:dyDescent="0.2">
      <c r="A85" s="53">
        <v>82</v>
      </c>
      <c r="B85" s="292" t="s">
        <v>6776</v>
      </c>
      <c r="C85" s="293"/>
      <c r="D85" s="294"/>
      <c r="E85" s="54" t="s">
        <v>7816</v>
      </c>
      <c r="F85" s="53">
        <v>61005</v>
      </c>
      <c r="G85" s="54" t="s">
        <v>7817</v>
      </c>
      <c r="H85" s="53" t="s">
        <v>120</v>
      </c>
      <c r="I85" s="54" t="s">
        <v>7818</v>
      </c>
      <c r="J85" s="54" t="s">
        <v>122</v>
      </c>
      <c r="K85" s="53" t="s">
        <v>1902</v>
      </c>
      <c r="L85" s="53" t="s">
        <v>1903</v>
      </c>
      <c r="M85" s="53" t="s">
        <v>7819</v>
      </c>
      <c r="N85" s="53" t="s">
        <v>7820</v>
      </c>
      <c r="O85" s="53"/>
      <c r="P85" s="54" t="s">
        <v>7821</v>
      </c>
      <c r="Q85" s="57"/>
      <c r="R85" s="54" t="s">
        <v>7822</v>
      </c>
      <c r="S85" s="54" t="s">
        <v>7823</v>
      </c>
      <c r="T85" s="54" t="s">
        <v>7824</v>
      </c>
      <c r="U85" s="54" t="s">
        <v>7825</v>
      </c>
      <c r="V85" s="54" t="s">
        <v>7826</v>
      </c>
      <c r="W85" s="53" t="s">
        <v>864</v>
      </c>
      <c r="X85" s="58" t="s">
        <v>9331</v>
      </c>
      <c r="Y85" s="53" t="s">
        <v>7747</v>
      </c>
      <c r="Z85" s="53" t="s">
        <v>134</v>
      </c>
      <c r="AA85" s="53" t="s">
        <v>7748</v>
      </c>
      <c r="AB85" s="53"/>
      <c r="AC85" s="53"/>
      <c r="AD85" s="53"/>
      <c r="AE85" s="53"/>
      <c r="AF85" s="53" t="s">
        <v>7749</v>
      </c>
      <c r="AG85" s="53" t="s">
        <v>137</v>
      </c>
      <c r="AH85" s="53" t="s">
        <v>1905</v>
      </c>
      <c r="AI85" s="53" t="s">
        <v>7750</v>
      </c>
      <c r="AJ85" s="53">
        <v>640</v>
      </c>
      <c r="AK85" s="53">
        <v>800</v>
      </c>
      <c r="AL85" s="53" t="s">
        <v>1249</v>
      </c>
    </row>
    <row r="86" spans="1:38" ht="15.75" customHeight="1" x14ac:dyDescent="0.2">
      <c r="A86" s="53">
        <v>83</v>
      </c>
      <c r="B86" s="292" t="s">
        <v>6776</v>
      </c>
      <c r="C86" s="293"/>
      <c r="D86" s="294"/>
      <c r="E86" s="54" t="s">
        <v>7829</v>
      </c>
      <c r="F86" s="53">
        <v>60881</v>
      </c>
      <c r="G86" s="54" t="s">
        <v>7830</v>
      </c>
      <c r="H86" s="53" t="s">
        <v>120</v>
      </c>
      <c r="I86" s="54" t="s">
        <v>7831</v>
      </c>
      <c r="J86" s="54" t="s">
        <v>122</v>
      </c>
      <c r="K86" s="53" t="s">
        <v>1902</v>
      </c>
      <c r="L86" s="53" t="s">
        <v>1903</v>
      </c>
      <c r="M86" s="53" t="s">
        <v>7832</v>
      </c>
      <c r="N86" s="53" t="s">
        <v>7833</v>
      </c>
      <c r="O86" s="53"/>
      <c r="P86" s="54" t="s">
        <v>7834</v>
      </c>
      <c r="Q86" s="57"/>
      <c r="R86" s="54" t="s">
        <v>7835</v>
      </c>
      <c r="S86" s="54" t="s">
        <v>7836</v>
      </c>
      <c r="T86" s="54" t="s">
        <v>7837</v>
      </c>
      <c r="U86" s="54" t="s">
        <v>7837</v>
      </c>
      <c r="V86" s="54" t="s">
        <v>131</v>
      </c>
      <c r="W86" s="53" t="s">
        <v>351</v>
      </c>
      <c r="X86" s="58" t="s">
        <v>9331</v>
      </c>
      <c r="Y86" s="53" t="s">
        <v>841</v>
      </c>
      <c r="Z86" s="53" t="s">
        <v>134</v>
      </c>
      <c r="AA86" s="53" t="s">
        <v>6833</v>
      </c>
      <c r="AB86" s="53"/>
      <c r="AC86" s="53"/>
      <c r="AD86" s="53" t="s">
        <v>7760</v>
      </c>
      <c r="AE86" s="53"/>
      <c r="AF86" s="53" t="s">
        <v>7761</v>
      </c>
      <c r="AG86" s="53" t="s">
        <v>137</v>
      </c>
      <c r="AH86" s="53" t="s">
        <v>1943</v>
      </c>
      <c r="AI86" s="53" t="s">
        <v>7762</v>
      </c>
      <c r="AJ86" s="53">
        <v>672</v>
      </c>
      <c r="AK86" s="53">
        <v>1100</v>
      </c>
      <c r="AL86" s="53" t="s">
        <v>6537</v>
      </c>
    </row>
    <row r="87" spans="1:38" ht="15.75" customHeight="1" x14ac:dyDescent="0.2">
      <c r="A87" s="53">
        <v>84</v>
      </c>
      <c r="B87" s="292" t="s">
        <v>6776</v>
      </c>
      <c r="C87" s="293"/>
      <c r="D87" s="294"/>
      <c r="E87" s="54" t="s">
        <v>7842</v>
      </c>
      <c r="F87" s="53">
        <v>60882</v>
      </c>
      <c r="G87" s="54" t="s">
        <v>7843</v>
      </c>
      <c r="H87" s="53" t="s">
        <v>120</v>
      </c>
      <c r="I87" s="54" t="s">
        <v>7844</v>
      </c>
      <c r="J87" s="54" t="s">
        <v>122</v>
      </c>
      <c r="K87" s="53" t="s">
        <v>1902</v>
      </c>
      <c r="L87" s="53" t="s">
        <v>1903</v>
      </c>
      <c r="M87" s="53" t="s">
        <v>7845</v>
      </c>
      <c r="N87" s="53" t="s">
        <v>7846</v>
      </c>
      <c r="O87" s="53"/>
      <c r="P87" s="54" t="s">
        <v>7847</v>
      </c>
      <c r="Q87" s="57"/>
      <c r="R87" s="54" t="s">
        <v>7848</v>
      </c>
      <c r="S87" s="54" t="s">
        <v>7849</v>
      </c>
      <c r="T87" s="54" t="s">
        <v>7850</v>
      </c>
      <c r="U87" s="54" t="s">
        <v>7850</v>
      </c>
      <c r="V87" s="54" t="s">
        <v>131</v>
      </c>
      <c r="W87" s="53" t="s">
        <v>668</v>
      </c>
      <c r="X87" s="58" t="s">
        <v>9331</v>
      </c>
      <c r="Y87" s="53" t="s">
        <v>1400</v>
      </c>
      <c r="Z87" s="53" t="s">
        <v>262</v>
      </c>
      <c r="AA87" s="53" t="s">
        <v>7771</v>
      </c>
      <c r="AB87" s="53"/>
      <c r="AC87" s="53"/>
      <c r="AD87" s="53" t="s">
        <v>7772</v>
      </c>
      <c r="AE87" s="53"/>
      <c r="AF87" s="53" t="s">
        <v>7773</v>
      </c>
      <c r="AG87" s="53" t="s">
        <v>444</v>
      </c>
      <c r="AH87" s="53" t="s">
        <v>3638</v>
      </c>
      <c r="AI87" s="53" t="s">
        <v>7774</v>
      </c>
      <c r="AJ87" s="53">
        <v>1012</v>
      </c>
      <c r="AK87" s="53">
        <v>1100</v>
      </c>
      <c r="AL87" s="53" t="s">
        <v>291</v>
      </c>
    </row>
    <row r="88" spans="1:38" ht="15.75" customHeight="1" x14ac:dyDescent="0.2">
      <c r="A88" s="53">
        <v>85</v>
      </c>
      <c r="B88" s="292" t="s">
        <v>6776</v>
      </c>
      <c r="C88" s="293"/>
      <c r="D88" s="294"/>
      <c r="E88" s="54" t="s">
        <v>7854</v>
      </c>
      <c r="F88" s="53">
        <v>60883</v>
      </c>
      <c r="G88" s="54" t="s">
        <v>7855</v>
      </c>
      <c r="H88" s="53" t="s">
        <v>120</v>
      </c>
      <c r="I88" s="54" t="s">
        <v>2613</v>
      </c>
      <c r="J88" s="54" t="s">
        <v>122</v>
      </c>
      <c r="K88" s="53" t="s">
        <v>1902</v>
      </c>
      <c r="L88" s="53" t="s">
        <v>1903</v>
      </c>
      <c r="M88" s="53" t="s">
        <v>7856</v>
      </c>
      <c r="N88" s="53" t="s">
        <v>7857</v>
      </c>
      <c r="O88" s="53"/>
      <c r="P88" s="54" t="s">
        <v>7858</v>
      </c>
      <c r="Q88" s="57"/>
      <c r="R88" s="54" t="s">
        <v>7859</v>
      </c>
      <c r="S88" s="54" t="s">
        <v>7860</v>
      </c>
      <c r="T88" s="54" t="s">
        <v>7861</v>
      </c>
      <c r="U88" s="54" t="s">
        <v>7861</v>
      </c>
      <c r="V88" s="54" t="s">
        <v>131</v>
      </c>
      <c r="W88" s="53" t="s">
        <v>132</v>
      </c>
      <c r="X88" s="58" t="s">
        <v>9331</v>
      </c>
      <c r="Y88" s="53" t="s">
        <v>6823</v>
      </c>
      <c r="Z88" s="53" t="s">
        <v>134</v>
      </c>
      <c r="AA88" s="53" t="s">
        <v>7783</v>
      </c>
      <c r="AB88" s="53"/>
      <c r="AC88" s="53"/>
      <c r="AD88" s="53" t="s">
        <v>7772</v>
      </c>
      <c r="AE88" s="53"/>
      <c r="AF88" s="53" t="s">
        <v>7773</v>
      </c>
      <c r="AG88" s="53" t="s">
        <v>444</v>
      </c>
      <c r="AH88" s="53" t="s">
        <v>3638</v>
      </c>
      <c r="AI88" s="53" t="s">
        <v>7784</v>
      </c>
      <c r="AJ88" s="53">
        <v>1019</v>
      </c>
      <c r="AK88" s="53">
        <v>1100</v>
      </c>
      <c r="AL88" s="53" t="s">
        <v>7785</v>
      </c>
    </row>
    <row r="89" spans="1:38" ht="15.75" customHeight="1" x14ac:dyDescent="0.2">
      <c r="A89" s="53">
        <v>86</v>
      </c>
      <c r="B89" s="292" t="s">
        <v>6776</v>
      </c>
      <c r="C89" s="293"/>
      <c r="D89" s="294"/>
      <c r="E89" s="54" t="s">
        <v>7865</v>
      </c>
      <c r="F89" s="53">
        <v>60884</v>
      </c>
      <c r="G89" s="54" t="s">
        <v>7866</v>
      </c>
      <c r="H89" s="53" t="s">
        <v>120</v>
      </c>
      <c r="I89" s="54" t="s">
        <v>7867</v>
      </c>
      <c r="J89" s="54" t="s">
        <v>122</v>
      </c>
      <c r="K89" s="53" t="s">
        <v>1902</v>
      </c>
      <c r="L89" s="53" t="s">
        <v>1903</v>
      </c>
      <c r="M89" s="53" t="s">
        <v>7868</v>
      </c>
      <c r="N89" s="53" t="s">
        <v>7869</v>
      </c>
      <c r="O89" s="53"/>
      <c r="P89" s="54" t="s">
        <v>7870</v>
      </c>
      <c r="Q89" s="57"/>
      <c r="R89" s="54" t="s">
        <v>7871</v>
      </c>
      <c r="S89" s="54" t="s">
        <v>7872</v>
      </c>
      <c r="T89" s="54" t="s">
        <v>7873</v>
      </c>
      <c r="U89" s="54" t="s">
        <v>7873</v>
      </c>
      <c r="V89" s="54" t="s">
        <v>221</v>
      </c>
      <c r="W89" s="53" t="s">
        <v>301</v>
      </c>
      <c r="X89" s="58" t="s">
        <v>9331</v>
      </c>
      <c r="Y89" s="53" t="s">
        <v>6812</v>
      </c>
      <c r="Z89" s="53" t="s">
        <v>134</v>
      </c>
      <c r="AA89" s="53" t="s">
        <v>6833</v>
      </c>
      <c r="AB89" s="53"/>
      <c r="AC89" s="53"/>
      <c r="AD89" s="53" t="s">
        <v>7795</v>
      </c>
      <c r="AE89" s="53"/>
      <c r="AF89" s="53" t="s">
        <v>7795</v>
      </c>
      <c r="AG89" s="53" t="s">
        <v>137</v>
      </c>
      <c r="AH89" s="53" t="s">
        <v>1905</v>
      </c>
      <c r="AI89" s="53" t="s">
        <v>7796</v>
      </c>
      <c r="AJ89" s="53">
        <v>782</v>
      </c>
      <c r="AK89" s="53">
        <v>900</v>
      </c>
      <c r="AL89" s="53" t="s">
        <v>2088</v>
      </c>
    </row>
    <row r="90" spans="1:38" ht="15.75" customHeight="1" x14ac:dyDescent="0.2">
      <c r="A90" s="53">
        <v>87</v>
      </c>
      <c r="B90" s="292" t="s">
        <v>6776</v>
      </c>
      <c r="C90" s="293"/>
      <c r="D90" s="294"/>
      <c r="E90" s="54" t="s">
        <v>7901</v>
      </c>
      <c r="F90" s="53">
        <v>60886</v>
      </c>
      <c r="G90" s="54" t="s">
        <v>7902</v>
      </c>
      <c r="H90" s="53" t="s">
        <v>120</v>
      </c>
      <c r="I90" s="54" t="s">
        <v>7903</v>
      </c>
      <c r="J90" s="54" t="s">
        <v>122</v>
      </c>
      <c r="K90" s="53" t="s">
        <v>1902</v>
      </c>
      <c r="L90" s="53" t="s">
        <v>1903</v>
      </c>
      <c r="M90" s="53" t="s">
        <v>7904</v>
      </c>
      <c r="N90" s="53" t="s">
        <v>7905</v>
      </c>
      <c r="O90" s="53"/>
      <c r="P90" s="54" t="s">
        <v>7906</v>
      </c>
      <c r="Q90" s="57"/>
      <c r="R90" s="54" t="s">
        <v>7907</v>
      </c>
      <c r="S90" s="54" t="s">
        <v>7908</v>
      </c>
      <c r="T90" s="54" t="s">
        <v>7909</v>
      </c>
      <c r="U90" s="54" t="s">
        <v>7909</v>
      </c>
      <c r="V90" s="54" t="s">
        <v>131</v>
      </c>
      <c r="W90" s="53" t="s">
        <v>179</v>
      </c>
      <c r="X90" s="58" t="s">
        <v>9331</v>
      </c>
      <c r="Y90" s="53" t="s">
        <v>6812</v>
      </c>
      <c r="Z90" s="53" t="s">
        <v>262</v>
      </c>
      <c r="AA90" s="53" t="s">
        <v>7806</v>
      </c>
      <c r="AB90" s="53"/>
      <c r="AC90" s="53"/>
      <c r="AD90" s="53" t="s">
        <v>7807</v>
      </c>
      <c r="AE90" s="53"/>
      <c r="AF90" s="53" t="s">
        <v>7808</v>
      </c>
      <c r="AG90" s="53" t="s">
        <v>137</v>
      </c>
      <c r="AH90" s="53" t="s">
        <v>1905</v>
      </c>
      <c r="AI90" s="53" t="s">
        <v>2610</v>
      </c>
      <c r="AJ90" s="53">
        <v>709</v>
      </c>
      <c r="AK90" s="53">
        <v>900</v>
      </c>
      <c r="AL90" s="53" t="s">
        <v>2257</v>
      </c>
    </row>
    <row r="91" spans="1:38" ht="15.75" customHeight="1" x14ac:dyDescent="0.2">
      <c r="A91" s="53">
        <v>88</v>
      </c>
      <c r="B91" s="292" t="s">
        <v>6776</v>
      </c>
      <c r="C91" s="293"/>
      <c r="D91" s="294"/>
      <c r="E91" s="54" t="s">
        <v>7913</v>
      </c>
      <c r="F91" s="53">
        <v>60887</v>
      </c>
      <c r="G91" s="54" t="s">
        <v>7914</v>
      </c>
      <c r="H91" s="53" t="s">
        <v>120</v>
      </c>
      <c r="I91" s="54" t="s">
        <v>7915</v>
      </c>
      <c r="J91" s="54" t="s">
        <v>122</v>
      </c>
      <c r="K91" s="53" t="s">
        <v>1902</v>
      </c>
      <c r="L91" s="53" t="s">
        <v>1903</v>
      </c>
      <c r="M91" s="53" t="s">
        <v>7916</v>
      </c>
      <c r="N91" s="53" t="s">
        <v>5461</v>
      </c>
      <c r="O91" s="53"/>
      <c r="P91" s="54" t="s">
        <v>7917</v>
      </c>
      <c r="Q91" s="57"/>
      <c r="R91" s="54" t="s">
        <v>7918</v>
      </c>
      <c r="S91" s="54" t="s">
        <v>7919</v>
      </c>
      <c r="T91" s="54" t="s">
        <v>7920</v>
      </c>
      <c r="U91" s="54" t="s">
        <v>7920</v>
      </c>
      <c r="V91" s="54" t="s">
        <v>164</v>
      </c>
      <c r="W91" s="53" t="s">
        <v>816</v>
      </c>
      <c r="X91" s="58" t="s">
        <v>9331</v>
      </c>
      <c r="Y91" s="53" t="s">
        <v>6812</v>
      </c>
      <c r="Z91" s="53" t="s">
        <v>134</v>
      </c>
      <c r="AA91" s="53" t="s">
        <v>6833</v>
      </c>
      <c r="AB91" s="53"/>
      <c r="AC91" s="53"/>
      <c r="AD91" s="53" t="s">
        <v>7807</v>
      </c>
      <c r="AE91" s="53"/>
      <c r="AF91" s="53" t="s">
        <v>7808</v>
      </c>
      <c r="AG91" s="53" t="s">
        <v>137</v>
      </c>
      <c r="AH91" s="53" t="s">
        <v>1905</v>
      </c>
      <c r="AI91" s="53" t="s">
        <v>2610</v>
      </c>
      <c r="AJ91" s="53">
        <v>754</v>
      </c>
      <c r="AK91" s="53">
        <v>900</v>
      </c>
      <c r="AL91" s="53" t="s">
        <v>7068</v>
      </c>
    </row>
    <row r="92" spans="1:38" ht="15.75" customHeight="1" x14ac:dyDescent="0.2">
      <c r="A92" s="53">
        <v>89</v>
      </c>
      <c r="B92" s="292" t="s">
        <v>6776</v>
      </c>
      <c r="C92" s="293"/>
      <c r="D92" s="294"/>
      <c r="E92" s="54" t="s">
        <v>7934</v>
      </c>
      <c r="F92" s="53">
        <v>60889</v>
      </c>
      <c r="G92" s="54" t="s">
        <v>7935</v>
      </c>
      <c r="H92" s="53" t="s">
        <v>120</v>
      </c>
      <c r="I92" s="54" t="s">
        <v>7936</v>
      </c>
      <c r="J92" s="54" t="s">
        <v>122</v>
      </c>
      <c r="K92" s="53" t="s">
        <v>1902</v>
      </c>
      <c r="L92" s="53" t="s">
        <v>1903</v>
      </c>
      <c r="M92" s="53" t="s">
        <v>7937</v>
      </c>
      <c r="N92" s="53" t="s">
        <v>1967</v>
      </c>
      <c r="O92" s="53"/>
      <c r="P92" s="54" t="s">
        <v>7938</v>
      </c>
      <c r="Q92" s="57"/>
      <c r="R92" s="54" t="s">
        <v>7939</v>
      </c>
      <c r="S92" s="54" t="s">
        <v>7940</v>
      </c>
      <c r="T92" s="54" t="s">
        <v>7941</v>
      </c>
      <c r="U92" s="54" t="s">
        <v>7941</v>
      </c>
      <c r="V92" s="54" t="s">
        <v>221</v>
      </c>
      <c r="W92" s="53" t="s">
        <v>668</v>
      </c>
      <c r="X92" s="58" t="s">
        <v>9331</v>
      </c>
      <c r="Y92" s="53" t="s">
        <v>1631</v>
      </c>
      <c r="Z92" s="53" t="s">
        <v>262</v>
      </c>
      <c r="AA92" s="53" t="s">
        <v>4422</v>
      </c>
      <c r="AB92" s="53"/>
      <c r="AC92" s="53"/>
      <c r="AD92" s="53" t="s">
        <v>7827</v>
      </c>
      <c r="AE92" s="53"/>
      <c r="AF92" s="53" t="s">
        <v>7827</v>
      </c>
      <c r="AG92" s="53" t="s">
        <v>444</v>
      </c>
      <c r="AH92" s="53" t="s">
        <v>1905</v>
      </c>
      <c r="AI92" s="53" t="s">
        <v>7828</v>
      </c>
      <c r="AJ92" s="53">
        <v>737</v>
      </c>
      <c r="AK92" s="53">
        <v>900</v>
      </c>
      <c r="AL92" s="53" t="s">
        <v>1906</v>
      </c>
    </row>
    <row r="93" spans="1:38" ht="15.75" customHeight="1" x14ac:dyDescent="0.2">
      <c r="A93" s="53">
        <v>90</v>
      </c>
      <c r="B93" s="292" t="s">
        <v>6776</v>
      </c>
      <c r="C93" s="293"/>
      <c r="D93" s="294"/>
      <c r="E93" s="54" t="s">
        <v>7945</v>
      </c>
      <c r="F93" s="53">
        <v>60890</v>
      </c>
      <c r="G93" s="54" t="s">
        <v>7946</v>
      </c>
      <c r="H93" s="53" t="s">
        <v>120</v>
      </c>
      <c r="I93" s="54" t="s">
        <v>7947</v>
      </c>
      <c r="J93" s="54" t="s">
        <v>122</v>
      </c>
      <c r="K93" s="53" t="s">
        <v>1902</v>
      </c>
      <c r="L93" s="53" t="s">
        <v>1903</v>
      </c>
      <c r="M93" s="53" t="s">
        <v>7948</v>
      </c>
      <c r="N93" s="53" t="s">
        <v>7949</v>
      </c>
      <c r="O93" s="53"/>
      <c r="P93" s="54" t="s">
        <v>7950</v>
      </c>
      <c r="Q93" s="57"/>
      <c r="R93" s="54" t="s">
        <v>7951</v>
      </c>
      <c r="S93" s="54" t="s">
        <v>7952</v>
      </c>
      <c r="T93" s="54" t="s">
        <v>7953</v>
      </c>
      <c r="U93" s="54" t="s">
        <v>7953</v>
      </c>
      <c r="V93" s="54" t="s">
        <v>704</v>
      </c>
      <c r="W93" s="53" t="s">
        <v>480</v>
      </c>
      <c r="X93" s="58" t="s">
        <v>9331</v>
      </c>
      <c r="Y93" s="53" t="s">
        <v>4478</v>
      </c>
      <c r="Z93" s="53" t="s">
        <v>134</v>
      </c>
      <c r="AA93" s="53" t="s">
        <v>6833</v>
      </c>
      <c r="AB93" s="53"/>
      <c r="AC93" s="53"/>
      <c r="AD93" s="53" t="s">
        <v>7838</v>
      </c>
      <c r="AE93" s="53"/>
      <c r="AF93" s="53" t="s">
        <v>7839</v>
      </c>
      <c r="AG93" s="53" t="s">
        <v>137</v>
      </c>
      <c r="AH93" s="53" t="s">
        <v>3638</v>
      </c>
      <c r="AI93" s="53" t="s">
        <v>7840</v>
      </c>
      <c r="AJ93" s="53">
        <v>610</v>
      </c>
      <c r="AK93" s="53">
        <v>850</v>
      </c>
      <c r="AL93" s="53" t="s">
        <v>7841</v>
      </c>
    </row>
    <row r="94" spans="1:38" ht="15.75" customHeight="1" x14ac:dyDescent="0.2">
      <c r="A94" s="53">
        <v>91</v>
      </c>
      <c r="B94" s="292" t="s">
        <v>6776</v>
      </c>
      <c r="C94" s="293"/>
      <c r="D94" s="294"/>
      <c r="E94" s="54" t="s">
        <v>7985</v>
      </c>
      <c r="F94" s="53">
        <v>61007</v>
      </c>
      <c r="G94" s="54" t="s">
        <v>7986</v>
      </c>
      <c r="H94" s="53" t="s">
        <v>120</v>
      </c>
      <c r="I94" s="54" t="s">
        <v>7987</v>
      </c>
      <c r="J94" s="54" t="s">
        <v>122</v>
      </c>
      <c r="K94" s="53" t="s">
        <v>1902</v>
      </c>
      <c r="L94" s="53" t="s">
        <v>1903</v>
      </c>
      <c r="M94" s="53" t="s">
        <v>7988</v>
      </c>
      <c r="N94" s="53" t="s">
        <v>7989</v>
      </c>
      <c r="O94" s="53"/>
      <c r="P94" s="54" t="s">
        <v>7990</v>
      </c>
      <c r="Q94" s="57"/>
      <c r="R94" s="54" t="s">
        <v>7991</v>
      </c>
      <c r="S94" s="54" t="s">
        <v>7992</v>
      </c>
      <c r="T94" s="54" t="s">
        <v>7993</v>
      </c>
      <c r="U94" s="54" t="s">
        <v>7993</v>
      </c>
      <c r="V94" s="54" t="s">
        <v>131</v>
      </c>
      <c r="W94" s="53" t="s">
        <v>132</v>
      </c>
      <c r="X94" s="58" t="s">
        <v>9331</v>
      </c>
      <c r="Y94" s="53" t="s">
        <v>6812</v>
      </c>
      <c r="Z94" s="53" t="s">
        <v>134</v>
      </c>
      <c r="AA94" s="53" t="s">
        <v>6833</v>
      </c>
      <c r="AB94" s="53"/>
      <c r="AC94" s="53"/>
      <c r="AD94" s="53" t="s">
        <v>7851</v>
      </c>
      <c r="AE94" s="53"/>
      <c r="AF94" s="53" t="s">
        <v>7852</v>
      </c>
      <c r="AG94" s="53" t="s">
        <v>137</v>
      </c>
      <c r="AH94" s="53" t="s">
        <v>1943</v>
      </c>
      <c r="AI94" s="53" t="s">
        <v>3787</v>
      </c>
      <c r="AJ94" s="53">
        <v>832</v>
      </c>
      <c r="AK94" s="53">
        <v>1100</v>
      </c>
      <c r="AL94" s="53" t="s">
        <v>7853</v>
      </c>
    </row>
    <row r="95" spans="1:38" ht="15.75" customHeight="1" x14ac:dyDescent="0.2">
      <c r="A95" s="53">
        <v>92</v>
      </c>
      <c r="B95" s="292" t="s">
        <v>6776</v>
      </c>
      <c r="C95" s="293"/>
      <c r="D95" s="294"/>
      <c r="E95" s="54" t="s">
        <v>7998</v>
      </c>
      <c r="F95" s="53">
        <v>60892</v>
      </c>
      <c r="G95" s="54" t="s">
        <v>7999</v>
      </c>
      <c r="H95" s="53" t="s">
        <v>120</v>
      </c>
      <c r="I95" s="54" t="s">
        <v>8000</v>
      </c>
      <c r="J95" s="54" t="s">
        <v>122</v>
      </c>
      <c r="K95" s="53" t="s">
        <v>1902</v>
      </c>
      <c r="L95" s="53" t="s">
        <v>1903</v>
      </c>
      <c r="M95" s="53" t="s">
        <v>8001</v>
      </c>
      <c r="N95" s="53" t="s">
        <v>8002</v>
      </c>
      <c r="O95" s="53"/>
      <c r="P95" s="54" t="s">
        <v>8003</v>
      </c>
      <c r="Q95" s="57"/>
      <c r="R95" s="54" t="s">
        <v>8004</v>
      </c>
      <c r="S95" s="54" t="s">
        <v>8005</v>
      </c>
      <c r="T95" s="54" t="s">
        <v>8006</v>
      </c>
      <c r="U95" s="54" t="s">
        <v>8006</v>
      </c>
      <c r="V95" s="54" t="s">
        <v>131</v>
      </c>
      <c r="W95" s="53" t="s">
        <v>2179</v>
      </c>
      <c r="X95" s="58" t="s">
        <v>9331</v>
      </c>
      <c r="Y95" s="53" t="s">
        <v>6812</v>
      </c>
      <c r="Z95" s="53" t="s">
        <v>134</v>
      </c>
      <c r="AA95" s="53" t="s">
        <v>6833</v>
      </c>
      <c r="AB95" s="53"/>
      <c r="AC95" s="53"/>
      <c r="AD95" s="53" t="s">
        <v>7862</v>
      </c>
      <c r="AE95" s="53"/>
      <c r="AF95" s="53" t="s">
        <v>7863</v>
      </c>
      <c r="AG95" s="53" t="s">
        <v>137</v>
      </c>
      <c r="AH95" s="53" t="s">
        <v>2167</v>
      </c>
      <c r="AI95" s="53" t="s">
        <v>7864</v>
      </c>
      <c r="AJ95" s="53">
        <v>810</v>
      </c>
      <c r="AK95" s="53">
        <v>1100</v>
      </c>
      <c r="AL95" s="53" t="s">
        <v>5755</v>
      </c>
    </row>
    <row r="96" spans="1:38" ht="15.75" customHeight="1" x14ac:dyDescent="0.2">
      <c r="A96" s="53">
        <v>93</v>
      </c>
      <c r="B96" s="292" t="s">
        <v>6776</v>
      </c>
      <c r="C96" s="293"/>
      <c r="D96" s="294"/>
      <c r="E96" s="54" t="s">
        <v>8014</v>
      </c>
      <c r="F96" s="53">
        <v>60893</v>
      </c>
      <c r="G96" s="54" t="s">
        <v>4861</v>
      </c>
      <c r="H96" s="53" t="s">
        <v>120</v>
      </c>
      <c r="I96" s="54" t="s">
        <v>8015</v>
      </c>
      <c r="J96" s="54" t="s">
        <v>122</v>
      </c>
      <c r="K96" s="53" t="s">
        <v>1902</v>
      </c>
      <c r="L96" s="53" t="s">
        <v>1903</v>
      </c>
      <c r="M96" s="53" t="s">
        <v>8016</v>
      </c>
      <c r="N96" s="53" t="s">
        <v>3435</v>
      </c>
      <c r="O96" s="53"/>
      <c r="P96" s="54" t="s">
        <v>8017</v>
      </c>
      <c r="Q96" s="57"/>
      <c r="R96" s="54" t="s">
        <v>8018</v>
      </c>
      <c r="S96" s="54" t="s">
        <v>8019</v>
      </c>
      <c r="T96" s="54" t="s">
        <v>8020</v>
      </c>
      <c r="U96" s="54" t="s">
        <v>8020</v>
      </c>
      <c r="V96" s="54" t="s">
        <v>221</v>
      </c>
      <c r="W96" s="53" t="s">
        <v>339</v>
      </c>
      <c r="X96" s="58" t="s">
        <v>9331</v>
      </c>
      <c r="Y96" s="53" t="s">
        <v>4400</v>
      </c>
      <c r="Z96" s="53" t="s">
        <v>134</v>
      </c>
      <c r="AA96" s="53" t="s">
        <v>7874</v>
      </c>
      <c r="AB96" s="53"/>
      <c r="AC96" s="53"/>
      <c r="AD96" s="53" t="s">
        <v>7875</v>
      </c>
      <c r="AE96" s="53"/>
      <c r="AF96" s="53" t="s">
        <v>7875</v>
      </c>
      <c r="AG96" s="53" t="s">
        <v>137</v>
      </c>
      <c r="AH96" s="53" t="s">
        <v>1905</v>
      </c>
      <c r="AI96" s="53" t="s">
        <v>7876</v>
      </c>
      <c r="AJ96" s="53">
        <v>709</v>
      </c>
      <c r="AK96" s="53">
        <v>900</v>
      </c>
      <c r="AL96" s="53" t="s">
        <v>2257</v>
      </c>
    </row>
    <row r="97" spans="1:38" ht="15.75" customHeight="1" x14ac:dyDescent="0.2">
      <c r="A97" s="53">
        <v>94</v>
      </c>
      <c r="B97" s="292" t="s">
        <v>6776</v>
      </c>
      <c r="C97" s="293"/>
      <c r="D97" s="294"/>
      <c r="E97" s="54" t="s">
        <v>8023</v>
      </c>
      <c r="F97" s="53">
        <v>60894</v>
      </c>
      <c r="G97" s="54" t="s">
        <v>8024</v>
      </c>
      <c r="H97" s="53" t="s">
        <v>120</v>
      </c>
      <c r="I97" s="54" t="s">
        <v>8025</v>
      </c>
      <c r="J97" s="54" t="s">
        <v>122</v>
      </c>
      <c r="K97" s="53" t="s">
        <v>1902</v>
      </c>
      <c r="L97" s="53" t="s">
        <v>1903</v>
      </c>
      <c r="M97" s="53" t="s">
        <v>8026</v>
      </c>
      <c r="N97" s="53" t="s">
        <v>2066</v>
      </c>
      <c r="O97" s="53"/>
      <c r="P97" s="54" t="s">
        <v>8027</v>
      </c>
      <c r="Q97" s="57"/>
      <c r="R97" s="54" t="s">
        <v>8028</v>
      </c>
      <c r="S97" s="54" t="s">
        <v>8029</v>
      </c>
      <c r="T97" s="54" t="s">
        <v>8030</v>
      </c>
      <c r="U97" s="54" t="s">
        <v>8030</v>
      </c>
      <c r="V97" s="54" t="s">
        <v>131</v>
      </c>
      <c r="W97" s="53" t="s">
        <v>165</v>
      </c>
      <c r="X97" s="58" t="s">
        <v>9331</v>
      </c>
      <c r="Y97" s="53" t="s">
        <v>6785</v>
      </c>
      <c r="Z97" s="53" t="s">
        <v>134</v>
      </c>
      <c r="AA97" s="53" t="s">
        <v>7886</v>
      </c>
      <c r="AB97" s="53"/>
      <c r="AC97" s="53"/>
      <c r="AD97" s="53"/>
      <c r="AE97" s="53"/>
      <c r="AF97" s="53" t="s">
        <v>7887</v>
      </c>
      <c r="AG97" s="53" t="s">
        <v>137</v>
      </c>
      <c r="AH97" s="53" t="s">
        <v>2167</v>
      </c>
      <c r="AI97" s="53" t="s">
        <v>3018</v>
      </c>
      <c r="AJ97" s="53">
        <v>300</v>
      </c>
      <c r="AK97" s="53">
        <v>400</v>
      </c>
      <c r="AL97" s="53" t="s">
        <v>864</v>
      </c>
    </row>
    <row r="98" spans="1:38" ht="15.75" customHeight="1" x14ac:dyDescent="0.2">
      <c r="A98" s="53">
        <v>95</v>
      </c>
      <c r="B98" s="292" t="s">
        <v>6776</v>
      </c>
      <c r="C98" s="293"/>
      <c r="D98" s="294"/>
      <c r="E98" s="54" t="s">
        <v>8034</v>
      </c>
      <c r="F98" s="53">
        <v>60895</v>
      </c>
      <c r="G98" s="54" t="s">
        <v>8035</v>
      </c>
      <c r="H98" s="53" t="s">
        <v>120</v>
      </c>
      <c r="I98" s="54" t="s">
        <v>822</v>
      </c>
      <c r="J98" s="54" t="s">
        <v>122</v>
      </c>
      <c r="K98" s="53" t="s">
        <v>1902</v>
      </c>
      <c r="L98" s="53" t="s">
        <v>1903</v>
      </c>
      <c r="M98" s="53" t="s">
        <v>8036</v>
      </c>
      <c r="N98" s="53" t="s">
        <v>8037</v>
      </c>
      <c r="O98" s="53"/>
      <c r="P98" s="54" t="s">
        <v>8038</v>
      </c>
      <c r="Q98" s="57"/>
      <c r="R98" s="54" t="s">
        <v>8039</v>
      </c>
      <c r="S98" s="54" t="s">
        <v>8040</v>
      </c>
      <c r="T98" s="54" t="s">
        <v>8041</v>
      </c>
      <c r="U98" s="54" t="s">
        <v>8041</v>
      </c>
      <c r="V98" s="54" t="s">
        <v>131</v>
      </c>
      <c r="W98" s="53" t="s">
        <v>912</v>
      </c>
      <c r="X98" s="58" t="s">
        <v>9331</v>
      </c>
      <c r="Y98" s="53" t="s">
        <v>7897</v>
      </c>
      <c r="Z98" s="53" t="s">
        <v>134</v>
      </c>
      <c r="AA98" s="53" t="s">
        <v>6833</v>
      </c>
      <c r="AB98" s="53"/>
      <c r="AC98" s="53"/>
      <c r="AD98" s="53" t="s">
        <v>7898</v>
      </c>
      <c r="AE98" s="53"/>
      <c r="AF98" s="53" t="s">
        <v>7898</v>
      </c>
      <c r="AG98" s="53" t="s">
        <v>444</v>
      </c>
      <c r="AH98" s="53" t="s">
        <v>3638</v>
      </c>
      <c r="AI98" s="53" t="s">
        <v>7899</v>
      </c>
      <c r="AJ98" s="53">
        <v>711</v>
      </c>
      <c r="AK98" s="53">
        <v>850</v>
      </c>
      <c r="AL98" s="53" t="s">
        <v>7900</v>
      </c>
    </row>
    <row r="99" spans="1:38" ht="15.75" customHeight="1" x14ac:dyDescent="0.2">
      <c r="A99" s="53">
        <v>96</v>
      </c>
      <c r="B99" s="292" t="s">
        <v>6776</v>
      </c>
      <c r="C99" s="293"/>
      <c r="D99" s="294"/>
      <c r="E99" s="54" t="s">
        <v>8055</v>
      </c>
      <c r="F99" s="53">
        <v>60897</v>
      </c>
      <c r="G99" s="54" t="s">
        <v>8056</v>
      </c>
      <c r="H99" s="53" t="s">
        <v>120</v>
      </c>
      <c r="I99" s="54" t="s">
        <v>8057</v>
      </c>
      <c r="J99" s="54" t="s">
        <v>122</v>
      </c>
      <c r="K99" s="53" t="s">
        <v>1902</v>
      </c>
      <c r="L99" s="53" t="s">
        <v>1903</v>
      </c>
      <c r="M99" s="53" t="s">
        <v>8058</v>
      </c>
      <c r="N99" s="53" t="s">
        <v>8059</v>
      </c>
      <c r="O99" s="53"/>
      <c r="P99" s="54" t="s">
        <v>8060</v>
      </c>
      <c r="Q99" s="57"/>
      <c r="R99" s="54" t="s">
        <v>8061</v>
      </c>
      <c r="S99" s="54" t="s">
        <v>8062</v>
      </c>
      <c r="T99" s="54" t="s">
        <v>8063</v>
      </c>
      <c r="U99" s="54" t="s">
        <v>8063</v>
      </c>
      <c r="V99" s="54" t="s">
        <v>131</v>
      </c>
      <c r="W99" s="53" t="s">
        <v>278</v>
      </c>
      <c r="X99" s="58" t="s">
        <v>9331</v>
      </c>
      <c r="Y99" s="53" t="s">
        <v>6999</v>
      </c>
      <c r="Z99" s="53" t="s">
        <v>134</v>
      </c>
      <c r="AA99" s="53" t="s">
        <v>7910</v>
      </c>
      <c r="AB99" s="53"/>
      <c r="AC99" s="53"/>
      <c r="AD99" s="53" t="s">
        <v>7906</v>
      </c>
      <c r="AE99" s="53"/>
      <c r="AF99" s="53" t="s">
        <v>7911</v>
      </c>
      <c r="AG99" s="53" t="s">
        <v>137</v>
      </c>
      <c r="AH99" s="53" t="s">
        <v>1905</v>
      </c>
      <c r="AI99" s="53" t="s">
        <v>7912</v>
      </c>
      <c r="AJ99" s="53">
        <v>810</v>
      </c>
      <c r="AK99" s="53">
        <v>900</v>
      </c>
      <c r="AL99" s="53" t="s">
        <v>497</v>
      </c>
    </row>
    <row r="100" spans="1:38" ht="15.75" customHeight="1" x14ac:dyDescent="0.2">
      <c r="A100" s="53">
        <v>97</v>
      </c>
      <c r="B100" s="292" t="s">
        <v>6776</v>
      </c>
      <c r="C100" s="293"/>
      <c r="D100" s="294"/>
      <c r="E100" s="54" t="s">
        <v>8067</v>
      </c>
      <c r="F100" s="53">
        <v>60898</v>
      </c>
      <c r="G100" s="54" t="s">
        <v>8068</v>
      </c>
      <c r="H100" s="53" t="s">
        <v>120</v>
      </c>
      <c r="I100" s="54" t="s">
        <v>8069</v>
      </c>
      <c r="J100" s="54" t="s">
        <v>122</v>
      </c>
      <c r="K100" s="53" t="s">
        <v>1902</v>
      </c>
      <c r="L100" s="53" t="s">
        <v>1903</v>
      </c>
      <c r="M100" s="53" t="s">
        <v>8070</v>
      </c>
      <c r="N100" s="53" t="s">
        <v>8071</v>
      </c>
      <c r="O100" s="53"/>
      <c r="P100" s="54" t="s">
        <v>8072</v>
      </c>
      <c r="Q100" s="57"/>
      <c r="R100" s="54" t="s">
        <v>8073</v>
      </c>
      <c r="S100" s="54" t="s">
        <v>8074</v>
      </c>
      <c r="T100" s="54" t="s">
        <v>8075</v>
      </c>
      <c r="U100" s="54" t="s">
        <v>8075</v>
      </c>
      <c r="V100" s="54" t="s">
        <v>164</v>
      </c>
      <c r="W100" s="53" t="s">
        <v>132</v>
      </c>
      <c r="X100" s="58" t="s">
        <v>9331</v>
      </c>
      <c r="Y100" s="53" t="s">
        <v>925</v>
      </c>
      <c r="Z100" s="53" t="s">
        <v>134</v>
      </c>
      <c r="AA100" s="53" t="s">
        <v>7641</v>
      </c>
      <c r="AB100" s="53"/>
      <c r="AC100" s="53"/>
      <c r="AD100" s="53" t="s">
        <v>7921</v>
      </c>
      <c r="AE100" s="53"/>
      <c r="AF100" s="53" t="s">
        <v>7921</v>
      </c>
      <c r="AG100" s="53" t="s">
        <v>137</v>
      </c>
      <c r="AH100" s="53" t="s">
        <v>3638</v>
      </c>
      <c r="AI100" s="53" t="s">
        <v>7922</v>
      </c>
      <c r="AJ100" s="53">
        <v>726</v>
      </c>
      <c r="AK100" s="53">
        <v>850</v>
      </c>
      <c r="AL100" s="53" t="s">
        <v>7923</v>
      </c>
    </row>
    <row r="101" spans="1:38" ht="15.75" customHeight="1" x14ac:dyDescent="0.2">
      <c r="A101" s="53">
        <v>98</v>
      </c>
      <c r="B101" s="292" t="s">
        <v>6776</v>
      </c>
      <c r="C101" s="293"/>
      <c r="D101" s="294"/>
      <c r="E101" s="54" t="s">
        <v>8077</v>
      </c>
      <c r="F101" s="53">
        <v>60899</v>
      </c>
      <c r="G101" s="54" t="s">
        <v>8078</v>
      </c>
      <c r="H101" s="53" t="s">
        <v>120</v>
      </c>
      <c r="I101" s="54" t="s">
        <v>8079</v>
      </c>
      <c r="J101" s="54" t="s">
        <v>122</v>
      </c>
      <c r="K101" s="53" t="s">
        <v>1902</v>
      </c>
      <c r="L101" s="53" t="s">
        <v>1903</v>
      </c>
      <c r="M101" s="53" t="s">
        <v>8080</v>
      </c>
      <c r="N101" s="53" t="s">
        <v>8081</v>
      </c>
      <c r="O101" s="53"/>
      <c r="P101" s="54" t="s">
        <v>8082</v>
      </c>
      <c r="Q101" s="57"/>
      <c r="R101" s="54" t="s">
        <v>8083</v>
      </c>
      <c r="S101" s="54" t="s">
        <v>8084</v>
      </c>
      <c r="T101" s="54" t="s">
        <v>8085</v>
      </c>
      <c r="U101" s="54" t="s">
        <v>8085</v>
      </c>
      <c r="V101" s="54" t="s">
        <v>606</v>
      </c>
      <c r="W101" s="53" t="s">
        <v>620</v>
      </c>
      <c r="X101" s="58" t="s">
        <v>9331</v>
      </c>
      <c r="Y101" s="53"/>
      <c r="Z101" s="53" t="s">
        <v>134</v>
      </c>
      <c r="AA101" s="53" t="s">
        <v>6833</v>
      </c>
      <c r="AB101" s="53"/>
      <c r="AC101" s="53"/>
      <c r="AD101" s="53" t="s">
        <v>7931</v>
      </c>
      <c r="AE101" s="53"/>
      <c r="AF101" s="53" t="s">
        <v>7932</v>
      </c>
      <c r="AG101" s="53" t="s">
        <v>137</v>
      </c>
      <c r="AH101" s="53" t="s">
        <v>3638</v>
      </c>
      <c r="AI101" s="53" t="s">
        <v>7933</v>
      </c>
      <c r="AJ101" s="53">
        <v>905</v>
      </c>
      <c r="AK101" s="53">
        <v>1100</v>
      </c>
      <c r="AL101" s="53" t="s">
        <v>4508</v>
      </c>
    </row>
    <row r="102" spans="1:38" ht="15.75" customHeight="1" x14ac:dyDescent="0.2">
      <c r="A102" s="53">
        <v>99</v>
      </c>
      <c r="B102" s="292" t="s">
        <v>6776</v>
      </c>
      <c r="C102" s="293"/>
      <c r="D102" s="294"/>
      <c r="E102" s="54" t="s">
        <v>8089</v>
      </c>
      <c r="F102" s="53">
        <v>60900</v>
      </c>
      <c r="G102" s="54" t="s">
        <v>8090</v>
      </c>
      <c r="H102" s="53" t="s">
        <v>120</v>
      </c>
      <c r="I102" s="54" t="s">
        <v>8091</v>
      </c>
      <c r="J102" s="54" t="s">
        <v>122</v>
      </c>
      <c r="K102" s="53" t="s">
        <v>1902</v>
      </c>
      <c r="L102" s="53" t="s">
        <v>1903</v>
      </c>
      <c r="M102" s="53" t="s">
        <v>8092</v>
      </c>
      <c r="N102" s="53" t="s">
        <v>2844</v>
      </c>
      <c r="O102" s="53"/>
      <c r="P102" s="54" t="s">
        <v>8093</v>
      </c>
      <c r="Q102" s="57"/>
      <c r="R102" s="54" t="s">
        <v>8094</v>
      </c>
      <c r="S102" s="54" t="s">
        <v>8095</v>
      </c>
      <c r="T102" s="54" t="s">
        <v>8096</v>
      </c>
      <c r="U102" s="54" t="s">
        <v>8096</v>
      </c>
      <c r="V102" s="54" t="s">
        <v>131</v>
      </c>
      <c r="W102" s="53" t="s">
        <v>236</v>
      </c>
      <c r="X102" s="58" t="s">
        <v>9331</v>
      </c>
      <c r="Y102" s="53" t="s">
        <v>1725</v>
      </c>
      <c r="Z102" s="53" t="s">
        <v>134</v>
      </c>
      <c r="AA102" s="53" t="s">
        <v>7942</v>
      </c>
      <c r="AB102" s="53"/>
      <c r="AC102" s="53"/>
      <c r="AD102" s="53" t="s">
        <v>7943</v>
      </c>
      <c r="AE102" s="53"/>
      <c r="AF102" s="53" t="s">
        <v>7944</v>
      </c>
      <c r="AG102" s="53" t="s">
        <v>137</v>
      </c>
      <c r="AH102" s="53" t="s">
        <v>1905</v>
      </c>
      <c r="AI102" s="53" t="s">
        <v>2383</v>
      </c>
      <c r="AJ102" s="53">
        <v>731</v>
      </c>
      <c r="AK102" s="53">
        <v>900</v>
      </c>
      <c r="AL102" s="53" t="s">
        <v>2504</v>
      </c>
    </row>
    <row r="103" spans="1:38" ht="15.75" customHeight="1" x14ac:dyDescent="0.2">
      <c r="A103" s="53">
        <v>100</v>
      </c>
      <c r="B103" s="292" t="s">
        <v>6776</v>
      </c>
      <c r="C103" s="293"/>
      <c r="D103" s="294"/>
      <c r="E103" s="54" t="s">
        <v>8112</v>
      </c>
      <c r="F103" s="53">
        <v>60902</v>
      </c>
      <c r="G103" s="54" t="s">
        <v>8113</v>
      </c>
      <c r="H103" s="53" t="s">
        <v>120</v>
      </c>
      <c r="I103" s="54" t="s">
        <v>8114</v>
      </c>
      <c r="J103" s="54" t="s">
        <v>122</v>
      </c>
      <c r="K103" s="53" t="s">
        <v>1902</v>
      </c>
      <c r="L103" s="53" t="s">
        <v>1903</v>
      </c>
      <c r="M103" s="53" t="s">
        <v>8115</v>
      </c>
      <c r="N103" s="53" t="s">
        <v>8116</v>
      </c>
      <c r="O103" s="53"/>
      <c r="P103" s="54" t="s">
        <v>8117</v>
      </c>
      <c r="Q103" s="57"/>
      <c r="R103" s="54" t="s">
        <v>8118</v>
      </c>
      <c r="S103" s="54" t="s">
        <v>8119</v>
      </c>
      <c r="T103" s="54" t="s">
        <v>8120</v>
      </c>
      <c r="U103" s="54" t="s">
        <v>8120</v>
      </c>
      <c r="V103" s="54" t="s">
        <v>131</v>
      </c>
      <c r="W103" s="53" t="s">
        <v>179</v>
      </c>
      <c r="X103" s="58" t="s">
        <v>9331</v>
      </c>
      <c r="Y103" s="53" t="s">
        <v>7583</v>
      </c>
      <c r="Z103" s="53" t="s">
        <v>134</v>
      </c>
      <c r="AA103" s="53" t="s">
        <v>7030</v>
      </c>
      <c r="AB103" s="53"/>
      <c r="AC103" s="53"/>
      <c r="AD103" s="53" t="s">
        <v>7954</v>
      </c>
      <c r="AE103" s="53"/>
      <c r="AF103" s="53" t="s">
        <v>7954</v>
      </c>
      <c r="AG103" s="53" t="s">
        <v>137</v>
      </c>
      <c r="AH103" s="53" t="s">
        <v>1943</v>
      </c>
      <c r="AI103" s="53" t="s">
        <v>7955</v>
      </c>
      <c r="AJ103" s="53">
        <v>831</v>
      </c>
      <c r="AK103" s="53">
        <v>1100</v>
      </c>
      <c r="AL103" s="53" t="s">
        <v>7956</v>
      </c>
    </row>
    <row r="104" spans="1:38" ht="15.75" customHeight="1" x14ac:dyDescent="0.2">
      <c r="A104" s="53">
        <v>101</v>
      </c>
      <c r="B104" s="292" t="s">
        <v>6776</v>
      </c>
      <c r="C104" s="293"/>
      <c r="D104" s="294"/>
      <c r="E104" s="54" t="s">
        <v>8124</v>
      </c>
      <c r="F104" s="53">
        <v>60903</v>
      </c>
      <c r="G104" s="54" t="s">
        <v>8125</v>
      </c>
      <c r="H104" s="53" t="s">
        <v>120</v>
      </c>
      <c r="I104" s="54" t="s">
        <v>8126</v>
      </c>
      <c r="J104" s="54" t="s">
        <v>122</v>
      </c>
      <c r="K104" s="53" t="s">
        <v>1902</v>
      </c>
      <c r="L104" s="53" t="s">
        <v>1903</v>
      </c>
      <c r="M104" s="53" t="s">
        <v>8127</v>
      </c>
      <c r="N104" s="53" t="s">
        <v>8128</v>
      </c>
      <c r="O104" s="53"/>
      <c r="P104" s="54" t="s">
        <v>8129</v>
      </c>
      <c r="Q104" s="57"/>
      <c r="R104" s="54" t="s">
        <v>8130</v>
      </c>
      <c r="S104" s="54" t="s">
        <v>8131</v>
      </c>
      <c r="T104" s="54" t="s">
        <v>8132</v>
      </c>
      <c r="U104" s="54" t="s">
        <v>8132</v>
      </c>
      <c r="V104" s="54" t="s">
        <v>131</v>
      </c>
      <c r="W104" s="53" t="s">
        <v>301</v>
      </c>
      <c r="X104" s="58" t="s">
        <v>9331</v>
      </c>
      <c r="Y104" s="53" t="s">
        <v>7966</v>
      </c>
      <c r="Z104" s="53"/>
      <c r="AA104" s="53"/>
      <c r="AB104" s="53"/>
      <c r="AC104" s="53"/>
      <c r="AD104" s="53" t="s">
        <v>7967</v>
      </c>
      <c r="AE104" s="53"/>
      <c r="AF104" s="53" t="s">
        <v>7967</v>
      </c>
      <c r="AG104" s="53" t="s">
        <v>137</v>
      </c>
      <c r="AH104" s="53" t="s">
        <v>3638</v>
      </c>
      <c r="AI104" s="53" t="s">
        <v>7968</v>
      </c>
      <c r="AJ104" s="53">
        <v>898</v>
      </c>
      <c r="AK104" s="53">
        <v>1100</v>
      </c>
      <c r="AL104" s="53" t="s">
        <v>7969</v>
      </c>
    </row>
    <row r="105" spans="1:38" ht="15.75" customHeight="1" x14ac:dyDescent="0.2">
      <c r="A105" s="53">
        <v>102</v>
      </c>
      <c r="B105" s="292" t="s">
        <v>6776</v>
      </c>
      <c r="C105" s="293"/>
      <c r="D105" s="294"/>
      <c r="E105" s="54" t="s">
        <v>8135</v>
      </c>
      <c r="F105" s="53">
        <v>60904</v>
      </c>
      <c r="G105" s="54" t="s">
        <v>8136</v>
      </c>
      <c r="H105" s="53" t="s">
        <v>120</v>
      </c>
      <c r="I105" s="54" t="s">
        <v>8137</v>
      </c>
      <c r="J105" s="54" t="s">
        <v>122</v>
      </c>
      <c r="K105" s="53" t="s">
        <v>1902</v>
      </c>
      <c r="L105" s="53" t="s">
        <v>1903</v>
      </c>
      <c r="M105" s="53" t="s">
        <v>8138</v>
      </c>
      <c r="N105" s="53" t="s">
        <v>8139</v>
      </c>
      <c r="O105" s="53"/>
      <c r="P105" s="54" t="s">
        <v>8140</v>
      </c>
      <c r="Q105" s="57"/>
      <c r="R105" s="54" t="s">
        <v>8141</v>
      </c>
      <c r="S105" s="54" t="s">
        <v>8142</v>
      </c>
      <c r="T105" s="54" t="s">
        <v>8143</v>
      </c>
      <c r="U105" s="54" t="s">
        <v>8143</v>
      </c>
      <c r="V105" s="54" t="s">
        <v>131</v>
      </c>
      <c r="W105" s="53" t="s">
        <v>351</v>
      </c>
      <c r="X105" s="58" t="s">
        <v>9331</v>
      </c>
      <c r="Y105" s="53"/>
      <c r="Z105" s="53" t="s">
        <v>134</v>
      </c>
      <c r="AA105" s="53" t="s">
        <v>7979</v>
      </c>
      <c r="AB105" s="53"/>
      <c r="AC105" s="53"/>
      <c r="AD105" s="53" t="s">
        <v>7980</v>
      </c>
      <c r="AE105" s="53"/>
      <c r="AF105" s="53" t="s">
        <v>7980</v>
      </c>
      <c r="AG105" s="53" t="s">
        <v>137</v>
      </c>
      <c r="AH105" s="53" t="s">
        <v>2167</v>
      </c>
      <c r="AI105" s="53" t="s">
        <v>2589</v>
      </c>
      <c r="AJ105" s="53">
        <v>860</v>
      </c>
      <c r="AK105" s="53">
        <v>1100</v>
      </c>
      <c r="AL105" s="53" t="s">
        <v>7981</v>
      </c>
    </row>
    <row r="106" spans="1:38" ht="15.75" customHeight="1" x14ac:dyDescent="0.2">
      <c r="A106" s="53">
        <v>103</v>
      </c>
      <c r="B106" s="292" t="s">
        <v>6776</v>
      </c>
      <c r="C106" s="293"/>
      <c r="D106" s="294"/>
      <c r="E106" s="54" t="s">
        <v>8147</v>
      </c>
      <c r="F106" s="53">
        <v>60905</v>
      </c>
      <c r="G106" s="54" t="s">
        <v>8148</v>
      </c>
      <c r="H106" s="53" t="s">
        <v>120</v>
      </c>
      <c r="I106" s="54" t="s">
        <v>8149</v>
      </c>
      <c r="J106" s="54" t="s">
        <v>122</v>
      </c>
      <c r="K106" s="53" t="s">
        <v>1902</v>
      </c>
      <c r="L106" s="53" t="s">
        <v>1903</v>
      </c>
      <c r="M106" s="53" t="s">
        <v>8150</v>
      </c>
      <c r="N106" s="53" t="s">
        <v>8151</v>
      </c>
      <c r="O106" s="53"/>
      <c r="P106" s="54" t="s">
        <v>8152</v>
      </c>
      <c r="Q106" s="57"/>
      <c r="R106" s="54" t="s">
        <v>8153</v>
      </c>
      <c r="S106" s="54" t="s">
        <v>8154</v>
      </c>
      <c r="T106" s="54" t="s">
        <v>8155</v>
      </c>
      <c r="U106" s="54" t="s">
        <v>8156</v>
      </c>
      <c r="V106" s="54" t="s">
        <v>4982</v>
      </c>
      <c r="W106" s="53" t="s">
        <v>2692</v>
      </c>
      <c r="X106" s="58" t="s">
        <v>9331</v>
      </c>
      <c r="Y106" s="53" t="s">
        <v>7299</v>
      </c>
      <c r="Z106" s="53"/>
      <c r="AA106" s="53"/>
      <c r="AB106" s="53"/>
      <c r="AC106" s="53"/>
      <c r="AD106" s="53" t="s">
        <v>7982</v>
      </c>
      <c r="AE106" s="53"/>
      <c r="AF106" s="53" t="s">
        <v>7983</v>
      </c>
      <c r="AG106" s="53" t="s">
        <v>444</v>
      </c>
      <c r="AH106" s="53" t="s">
        <v>3638</v>
      </c>
      <c r="AI106" s="53" t="s">
        <v>7984</v>
      </c>
      <c r="AJ106" s="53">
        <v>882</v>
      </c>
      <c r="AK106" s="53">
        <v>1100</v>
      </c>
      <c r="AL106" s="53" t="s">
        <v>5259</v>
      </c>
    </row>
    <row r="107" spans="1:38" ht="15.75" customHeight="1" x14ac:dyDescent="0.2">
      <c r="A107" s="53">
        <v>104</v>
      </c>
      <c r="B107" s="292" t="s">
        <v>6776</v>
      </c>
      <c r="C107" s="293"/>
      <c r="D107" s="294"/>
      <c r="E107" s="54" t="s">
        <v>8172</v>
      </c>
      <c r="F107" s="53">
        <v>60907</v>
      </c>
      <c r="G107" s="54" t="s">
        <v>8173</v>
      </c>
      <c r="H107" s="53" t="s">
        <v>120</v>
      </c>
      <c r="I107" s="54" t="s">
        <v>8174</v>
      </c>
      <c r="J107" s="54" t="s">
        <v>122</v>
      </c>
      <c r="K107" s="53" t="s">
        <v>1902</v>
      </c>
      <c r="L107" s="53" t="s">
        <v>1903</v>
      </c>
      <c r="M107" s="53" t="s">
        <v>8175</v>
      </c>
      <c r="N107" s="53" t="s">
        <v>8176</v>
      </c>
      <c r="O107" s="53"/>
      <c r="P107" s="54" t="s">
        <v>8177</v>
      </c>
      <c r="Q107" s="57"/>
      <c r="R107" s="54" t="s">
        <v>8178</v>
      </c>
      <c r="S107" s="54" t="s">
        <v>8179</v>
      </c>
      <c r="T107" s="54" t="s">
        <v>8180</v>
      </c>
      <c r="U107" s="54" t="s">
        <v>8180</v>
      </c>
      <c r="V107" s="54" t="s">
        <v>221</v>
      </c>
      <c r="W107" s="53" t="s">
        <v>132</v>
      </c>
      <c r="X107" s="58" t="s">
        <v>9331</v>
      </c>
      <c r="Y107" s="53" t="s">
        <v>1631</v>
      </c>
      <c r="Z107" s="53" t="s">
        <v>262</v>
      </c>
      <c r="AA107" s="53" t="s">
        <v>7994</v>
      </c>
      <c r="AB107" s="53"/>
      <c r="AC107" s="53"/>
      <c r="AD107" s="53" t="s">
        <v>7995</v>
      </c>
      <c r="AE107" s="53"/>
      <c r="AF107" s="53" t="s">
        <v>7996</v>
      </c>
      <c r="AG107" s="53" t="s">
        <v>137</v>
      </c>
      <c r="AH107" s="53" t="s">
        <v>1905</v>
      </c>
      <c r="AI107" s="53" t="s">
        <v>7997</v>
      </c>
      <c r="AJ107" s="53">
        <v>550</v>
      </c>
      <c r="AK107" s="53">
        <v>800</v>
      </c>
      <c r="AL107" s="53" t="s">
        <v>7592</v>
      </c>
    </row>
    <row r="108" spans="1:38" ht="15.75" customHeight="1" x14ac:dyDescent="0.2">
      <c r="A108" s="53">
        <v>105</v>
      </c>
      <c r="B108" s="292" t="s">
        <v>6776</v>
      </c>
      <c r="C108" s="293"/>
      <c r="D108" s="294"/>
      <c r="E108" s="54" t="s">
        <v>8195</v>
      </c>
      <c r="F108" s="53">
        <v>60909</v>
      </c>
      <c r="G108" s="54" t="s">
        <v>8196</v>
      </c>
      <c r="H108" s="53" t="s">
        <v>120</v>
      </c>
      <c r="I108" s="54" t="s">
        <v>8197</v>
      </c>
      <c r="J108" s="54" t="s">
        <v>122</v>
      </c>
      <c r="K108" s="53" t="s">
        <v>1902</v>
      </c>
      <c r="L108" s="53" t="s">
        <v>1903</v>
      </c>
      <c r="M108" s="53" t="s">
        <v>8198</v>
      </c>
      <c r="N108" s="53" t="s">
        <v>8199</v>
      </c>
      <c r="O108" s="53"/>
      <c r="P108" s="54" t="s">
        <v>8200</v>
      </c>
      <c r="Q108" s="57"/>
      <c r="R108" s="54" t="s">
        <v>8201</v>
      </c>
      <c r="S108" s="54" t="s">
        <v>8202</v>
      </c>
      <c r="T108" s="54" t="s">
        <v>8203</v>
      </c>
      <c r="U108" s="54" t="s">
        <v>8203</v>
      </c>
      <c r="V108" s="54" t="s">
        <v>3092</v>
      </c>
      <c r="W108" s="53" t="s">
        <v>2047</v>
      </c>
      <c r="X108" s="58" t="s">
        <v>9331</v>
      </c>
      <c r="Y108" s="53" t="s">
        <v>7735</v>
      </c>
      <c r="Z108" s="53" t="s">
        <v>134</v>
      </c>
      <c r="AA108" s="53" t="s">
        <v>6785</v>
      </c>
      <c r="AB108" s="53"/>
      <c r="AC108" s="53"/>
      <c r="AD108" s="53" t="s">
        <v>8007</v>
      </c>
      <c r="AE108" s="53" t="s">
        <v>8008</v>
      </c>
      <c r="AF108" s="53" t="s">
        <v>8008</v>
      </c>
      <c r="AG108" s="53" t="s">
        <v>137</v>
      </c>
      <c r="AH108" s="53" t="s">
        <v>3638</v>
      </c>
      <c r="AI108" s="53" t="s">
        <v>8009</v>
      </c>
      <c r="AJ108" s="53">
        <v>657</v>
      </c>
      <c r="AK108" s="53">
        <v>850</v>
      </c>
      <c r="AL108" s="53" t="s">
        <v>8010</v>
      </c>
    </row>
    <row r="109" spans="1:38" ht="15.75" customHeight="1" x14ac:dyDescent="0.2">
      <c r="A109" s="53">
        <v>106</v>
      </c>
      <c r="B109" s="292" t="s">
        <v>6776</v>
      </c>
      <c r="C109" s="293"/>
      <c r="D109" s="294"/>
      <c r="E109" s="54" t="s">
        <v>8208</v>
      </c>
      <c r="F109" s="53">
        <v>60910</v>
      </c>
      <c r="G109" s="54" t="s">
        <v>8209</v>
      </c>
      <c r="H109" s="53" t="s">
        <v>120</v>
      </c>
      <c r="I109" s="54" t="s">
        <v>8210</v>
      </c>
      <c r="J109" s="54" t="s">
        <v>122</v>
      </c>
      <c r="K109" s="53" t="s">
        <v>1902</v>
      </c>
      <c r="L109" s="53" t="s">
        <v>1903</v>
      </c>
      <c r="M109" s="53" t="s">
        <v>8211</v>
      </c>
      <c r="N109" s="53" t="s">
        <v>8212</v>
      </c>
      <c r="O109" s="53"/>
      <c r="P109" s="54" t="s">
        <v>8213</v>
      </c>
      <c r="Q109" s="57"/>
      <c r="R109" s="54" t="s">
        <v>8214</v>
      </c>
      <c r="S109" s="54" t="s">
        <v>8215</v>
      </c>
      <c r="T109" s="54" t="s">
        <v>8216</v>
      </c>
      <c r="U109" s="54" t="s">
        <v>8216</v>
      </c>
      <c r="V109" s="54" t="s">
        <v>221</v>
      </c>
      <c r="W109" s="53" t="s">
        <v>193</v>
      </c>
      <c r="X109" s="58" t="s">
        <v>9331</v>
      </c>
      <c r="Y109" s="53" t="s">
        <v>6785</v>
      </c>
      <c r="Z109" s="53" t="s">
        <v>262</v>
      </c>
      <c r="AA109" s="53" t="s">
        <v>8011</v>
      </c>
      <c r="AB109" s="53"/>
      <c r="AC109" s="53"/>
      <c r="AD109" s="53"/>
      <c r="AE109" s="53"/>
      <c r="AF109" s="53" t="s">
        <v>8012</v>
      </c>
      <c r="AG109" s="53" t="s">
        <v>137</v>
      </c>
      <c r="AH109" s="53" t="s">
        <v>3638</v>
      </c>
      <c r="AI109" s="53" t="s">
        <v>8013</v>
      </c>
      <c r="AJ109" s="53">
        <v>935</v>
      </c>
      <c r="AK109" s="53">
        <v>1100</v>
      </c>
      <c r="AL109" s="53" t="s">
        <v>707</v>
      </c>
    </row>
    <row r="110" spans="1:38" ht="15.75" customHeight="1" x14ac:dyDescent="0.2">
      <c r="A110" s="53">
        <v>107</v>
      </c>
      <c r="B110" s="292" t="s">
        <v>6776</v>
      </c>
      <c r="C110" s="293"/>
      <c r="D110" s="294"/>
      <c r="E110" s="54" t="s">
        <v>8231</v>
      </c>
      <c r="F110" s="53">
        <v>60912</v>
      </c>
      <c r="G110" s="54" t="s">
        <v>8232</v>
      </c>
      <c r="H110" s="53" t="s">
        <v>120</v>
      </c>
      <c r="I110" s="54" t="s">
        <v>8233</v>
      </c>
      <c r="J110" s="54" t="s">
        <v>122</v>
      </c>
      <c r="K110" s="53" t="s">
        <v>1902</v>
      </c>
      <c r="L110" s="53" t="s">
        <v>1903</v>
      </c>
      <c r="M110" s="53" t="s">
        <v>8234</v>
      </c>
      <c r="N110" s="53" t="s">
        <v>8235</v>
      </c>
      <c r="O110" s="53"/>
      <c r="P110" s="54" t="s">
        <v>2719</v>
      </c>
      <c r="Q110" s="57"/>
      <c r="R110" s="54" t="s">
        <v>8236</v>
      </c>
      <c r="S110" s="54" t="s">
        <v>8237</v>
      </c>
      <c r="T110" s="54" t="s">
        <v>8238</v>
      </c>
      <c r="U110" s="54" t="s">
        <v>8238</v>
      </c>
      <c r="V110" s="54" t="s">
        <v>1106</v>
      </c>
      <c r="W110" s="53" t="s">
        <v>132</v>
      </c>
      <c r="X110" s="58" t="s">
        <v>9331</v>
      </c>
      <c r="Y110" s="53" t="s">
        <v>6823</v>
      </c>
      <c r="Z110" s="53" t="s">
        <v>134</v>
      </c>
      <c r="AA110" s="53" t="s">
        <v>7979</v>
      </c>
      <c r="AB110" s="53"/>
      <c r="AC110" s="53"/>
      <c r="AD110" s="53"/>
      <c r="AE110" s="53" t="s">
        <v>8021</v>
      </c>
      <c r="AF110" s="53" t="s">
        <v>8021</v>
      </c>
      <c r="AG110" s="53" t="s">
        <v>137</v>
      </c>
      <c r="AH110" s="53" t="s">
        <v>1905</v>
      </c>
      <c r="AI110" s="53" t="s">
        <v>8022</v>
      </c>
      <c r="AJ110" s="53">
        <v>653</v>
      </c>
      <c r="AK110" s="53">
        <v>900</v>
      </c>
      <c r="AL110" s="53" t="s">
        <v>2128</v>
      </c>
    </row>
    <row r="111" spans="1:38" ht="15.75" customHeight="1" x14ac:dyDescent="0.2">
      <c r="A111" s="53">
        <v>108</v>
      </c>
      <c r="B111" s="292" t="s">
        <v>6776</v>
      </c>
      <c r="C111" s="293"/>
      <c r="D111" s="294"/>
      <c r="E111" s="54" t="s">
        <v>8240</v>
      </c>
      <c r="F111" s="53">
        <v>61008</v>
      </c>
      <c r="G111" s="54" t="s">
        <v>8241</v>
      </c>
      <c r="H111" s="53" t="s">
        <v>120</v>
      </c>
      <c r="I111" s="54" t="s">
        <v>8242</v>
      </c>
      <c r="J111" s="54" t="s">
        <v>122</v>
      </c>
      <c r="K111" s="53" t="s">
        <v>1902</v>
      </c>
      <c r="L111" s="53" t="s">
        <v>1903</v>
      </c>
      <c r="M111" s="53" t="s">
        <v>8243</v>
      </c>
      <c r="N111" s="53" t="s">
        <v>8244</v>
      </c>
      <c r="O111" s="53"/>
      <c r="P111" s="54" t="s">
        <v>8245</v>
      </c>
      <c r="Q111" s="57"/>
      <c r="R111" s="54" t="s">
        <v>8246</v>
      </c>
      <c r="S111" s="54" t="s">
        <v>8247</v>
      </c>
      <c r="T111" s="54" t="s">
        <v>8248</v>
      </c>
      <c r="U111" s="54" t="s">
        <v>8248</v>
      </c>
      <c r="V111" s="54" t="s">
        <v>221</v>
      </c>
      <c r="W111" s="53" t="s">
        <v>853</v>
      </c>
      <c r="X111" s="58" t="s">
        <v>9331</v>
      </c>
      <c r="Y111" s="53" t="s">
        <v>1400</v>
      </c>
      <c r="Z111" s="53" t="s">
        <v>134</v>
      </c>
      <c r="AA111" s="53" t="s">
        <v>7979</v>
      </c>
      <c r="AB111" s="53"/>
      <c r="AC111" s="53"/>
      <c r="AD111" s="53" t="s">
        <v>8031</v>
      </c>
      <c r="AE111" s="53"/>
      <c r="AF111" s="53" t="s">
        <v>8032</v>
      </c>
      <c r="AG111" s="53" t="s">
        <v>137</v>
      </c>
      <c r="AH111" s="53" t="s">
        <v>1943</v>
      </c>
      <c r="AI111" s="53" t="s">
        <v>8033</v>
      </c>
      <c r="AJ111" s="53">
        <v>909</v>
      </c>
      <c r="AK111" s="53">
        <v>1100</v>
      </c>
      <c r="AL111" s="53" t="s">
        <v>5397</v>
      </c>
    </row>
    <row r="112" spans="1:38" ht="15.75" customHeight="1" x14ac:dyDescent="0.2">
      <c r="A112" s="53">
        <v>109</v>
      </c>
      <c r="B112" s="292" t="s">
        <v>6776</v>
      </c>
      <c r="C112" s="293"/>
      <c r="D112" s="294"/>
      <c r="E112" s="54" t="s">
        <v>8250</v>
      </c>
      <c r="F112" s="53">
        <v>60913</v>
      </c>
      <c r="G112" s="54" t="s">
        <v>8251</v>
      </c>
      <c r="H112" s="53" t="s">
        <v>120</v>
      </c>
      <c r="I112" s="54" t="s">
        <v>8252</v>
      </c>
      <c r="J112" s="54" t="s">
        <v>122</v>
      </c>
      <c r="K112" s="53" t="s">
        <v>1902</v>
      </c>
      <c r="L112" s="53" t="s">
        <v>1903</v>
      </c>
      <c r="M112" s="53" t="s">
        <v>8253</v>
      </c>
      <c r="N112" s="53" t="s">
        <v>8254</v>
      </c>
      <c r="O112" s="53"/>
      <c r="P112" s="54" t="s">
        <v>8255</v>
      </c>
      <c r="Q112" s="57"/>
      <c r="R112" s="54" t="s">
        <v>8256</v>
      </c>
      <c r="S112" s="54" t="s">
        <v>8257</v>
      </c>
      <c r="T112" s="54" t="s">
        <v>8258</v>
      </c>
      <c r="U112" s="54" t="s">
        <v>8258</v>
      </c>
      <c r="V112" s="54" t="s">
        <v>164</v>
      </c>
      <c r="W112" s="53" t="s">
        <v>132</v>
      </c>
      <c r="X112" s="58" t="s">
        <v>9331</v>
      </c>
      <c r="Y112" s="53" t="s">
        <v>4624</v>
      </c>
      <c r="Z112" s="53" t="s">
        <v>134</v>
      </c>
      <c r="AA112" s="53" t="s">
        <v>7979</v>
      </c>
      <c r="AB112" s="53"/>
      <c r="AC112" s="53"/>
      <c r="AD112" s="53"/>
      <c r="AE112" s="53"/>
      <c r="AF112" s="53" t="s">
        <v>814</v>
      </c>
      <c r="AG112" s="53" t="s">
        <v>137</v>
      </c>
      <c r="AH112" s="53" t="s">
        <v>1905</v>
      </c>
      <c r="AI112" s="53" t="s">
        <v>8042</v>
      </c>
      <c r="AJ112" s="53">
        <v>783</v>
      </c>
      <c r="AK112" s="53">
        <v>900</v>
      </c>
      <c r="AL112" s="53" t="s">
        <v>420</v>
      </c>
    </row>
    <row r="113" spans="1:38" ht="15.75" customHeight="1" x14ac:dyDescent="0.2">
      <c r="A113" s="53">
        <v>110</v>
      </c>
      <c r="B113" s="292" t="s">
        <v>6776</v>
      </c>
      <c r="C113" s="293"/>
      <c r="D113" s="294"/>
      <c r="E113" s="54" t="s">
        <v>8262</v>
      </c>
      <c r="F113" s="53">
        <v>60914</v>
      </c>
      <c r="G113" s="54" t="s">
        <v>8263</v>
      </c>
      <c r="H113" s="53" t="s">
        <v>120</v>
      </c>
      <c r="I113" s="54" t="s">
        <v>5239</v>
      </c>
      <c r="J113" s="54" t="s">
        <v>122</v>
      </c>
      <c r="K113" s="53" t="s">
        <v>1902</v>
      </c>
      <c r="L113" s="53" t="s">
        <v>1903</v>
      </c>
      <c r="M113" s="53" t="s">
        <v>8264</v>
      </c>
      <c r="N113" s="53" t="s">
        <v>8265</v>
      </c>
      <c r="O113" s="53"/>
      <c r="P113" s="54" t="s">
        <v>8266</v>
      </c>
      <c r="Q113" s="57"/>
      <c r="R113" s="54" t="s">
        <v>8267</v>
      </c>
      <c r="S113" s="54" t="s">
        <v>8268</v>
      </c>
      <c r="T113" s="54" t="s">
        <v>8269</v>
      </c>
      <c r="U113" s="54" t="s">
        <v>8269</v>
      </c>
      <c r="V113" s="54" t="s">
        <v>131</v>
      </c>
      <c r="W113" s="53" t="s">
        <v>2692</v>
      </c>
      <c r="X113" s="58" t="s">
        <v>9331</v>
      </c>
      <c r="Y113" s="53" t="s">
        <v>5609</v>
      </c>
      <c r="Z113" s="53" t="s">
        <v>134</v>
      </c>
      <c r="AA113" s="53" t="s">
        <v>7979</v>
      </c>
      <c r="AB113" s="53"/>
      <c r="AC113" s="53"/>
      <c r="AD113" s="53" t="s">
        <v>8052</v>
      </c>
      <c r="AE113" s="53"/>
      <c r="AF113" s="53" t="s">
        <v>8053</v>
      </c>
      <c r="AG113" s="53" t="s">
        <v>137</v>
      </c>
      <c r="AH113" s="53" t="s">
        <v>3638</v>
      </c>
      <c r="AI113" s="53" t="s">
        <v>7984</v>
      </c>
      <c r="AJ113" s="53">
        <v>998</v>
      </c>
      <c r="AK113" s="53">
        <v>1100</v>
      </c>
      <c r="AL113" s="53" t="s">
        <v>8054</v>
      </c>
    </row>
    <row r="114" spans="1:38" ht="15.75" customHeight="1" x14ac:dyDescent="0.2">
      <c r="A114" s="53">
        <v>111</v>
      </c>
      <c r="B114" s="292" t="s">
        <v>6776</v>
      </c>
      <c r="C114" s="293"/>
      <c r="D114" s="294"/>
      <c r="E114" s="54" t="s">
        <v>8273</v>
      </c>
      <c r="F114" s="53">
        <v>61009</v>
      </c>
      <c r="G114" s="54" t="s">
        <v>8274</v>
      </c>
      <c r="H114" s="53" t="s">
        <v>120</v>
      </c>
      <c r="I114" s="54" t="s">
        <v>8275</v>
      </c>
      <c r="J114" s="54" t="s">
        <v>122</v>
      </c>
      <c r="K114" s="53" t="s">
        <v>1902</v>
      </c>
      <c r="L114" s="53" t="s">
        <v>1903</v>
      </c>
      <c r="M114" s="53" t="s">
        <v>8276</v>
      </c>
      <c r="N114" s="53" t="s">
        <v>8277</v>
      </c>
      <c r="O114" s="53"/>
      <c r="P114" s="54" t="s">
        <v>8278</v>
      </c>
      <c r="Q114" s="57"/>
      <c r="R114" s="54" t="s">
        <v>8279</v>
      </c>
      <c r="S114" s="54" t="s">
        <v>8280</v>
      </c>
      <c r="T114" s="54" t="s">
        <v>8281</v>
      </c>
      <c r="U114" s="54" t="s">
        <v>8281</v>
      </c>
      <c r="V114" s="54" t="s">
        <v>704</v>
      </c>
      <c r="W114" s="53" t="s">
        <v>494</v>
      </c>
      <c r="X114" s="58" t="s">
        <v>9331</v>
      </c>
      <c r="Y114" s="53" t="s">
        <v>6182</v>
      </c>
      <c r="Z114" s="53" t="s">
        <v>134</v>
      </c>
      <c r="AA114" s="53" t="s">
        <v>7748</v>
      </c>
      <c r="AB114" s="53"/>
      <c r="AC114" s="53"/>
      <c r="AD114" s="53" t="s">
        <v>8064</v>
      </c>
      <c r="AE114" s="53" t="s">
        <v>8064</v>
      </c>
      <c r="AF114" s="53" t="s">
        <v>8064</v>
      </c>
      <c r="AG114" s="53" t="s">
        <v>137</v>
      </c>
      <c r="AH114" s="53" t="s">
        <v>1905</v>
      </c>
      <c r="AI114" s="53" t="s">
        <v>8065</v>
      </c>
      <c r="AJ114" s="53">
        <v>574</v>
      </c>
      <c r="AK114" s="53">
        <v>900</v>
      </c>
      <c r="AL114" s="53" t="s">
        <v>8066</v>
      </c>
    </row>
    <row r="115" spans="1:38" ht="15.75" customHeight="1" x14ac:dyDescent="0.2">
      <c r="A115" s="53">
        <v>112</v>
      </c>
      <c r="B115" s="292" t="s">
        <v>6776</v>
      </c>
      <c r="C115" s="293"/>
      <c r="D115" s="294"/>
      <c r="E115" s="54" t="s">
        <v>8284</v>
      </c>
      <c r="F115" s="53">
        <v>60915</v>
      </c>
      <c r="G115" s="54" t="s">
        <v>8285</v>
      </c>
      <c r="H115" s="53" t="s">
        <v>120</v>
      </c>
      <c r="I115" s="54" t="s">
        <v>8286</v>
      </c>
      <c r="J115" s="54" t="s">
        <v>122</v>
      </c>
      <c r="K115" s="53" t="s">
        <v>1902</v>
      </c>
      <c r="L115" s="53" t="s">
        <v>1903</v>
      </c>
      <c r="M115" s="53" t="s">
        <v>8287</v>
      </c>
      <c r="N115" s="53" t="s">
        <v>7166</v>
      </c>
      <c r="O115" s="53"/>
      <c r="P115" s="54" t="s">
        <v>8288</v>
      </c>
      <c r="Q115" s="57"/>
      <c r="R115" s="54" t="s">
        <v>8289</v>
      </c>
      <c r="S115" s="54" t="s">
        <v>8290</v>
      </c>
      <c r="T115" s="54" t="s">
        <v>8291</v>
      </c>
      <c r="U115" s="54" t="s">
        <v>8292</v>
      </c>
      <c r="V115" s="54" t="s">
        <v>221</v>
      </c>
      <c r="W115" s="53" t="s">
        <v>2047</v>
      </c>
      <c r="X115" s="58" t="s">
        <v>9331</v>
      </c>
      <c r="Y115" s="53" t="s">
        <v>7477</v>
      </c>
      <c r="Z115" s="53" t="s">
        <v>134</v>
      </c>
      <c r="AA115" s="53" t="s">
        <v>7979</v>
      </c>
      <c r="AB115" s="53"/>
      <c r="AC115" s="53"/>
      <c r="AD115" s="53" t="s">
        <v>8076</v>
      </c>
      <c r="AE115" s="53"/>
      <c r="AF115" s="53" t="s">
        <v>8076</v>
      </c>
      <c r="AG115" s="53" t="s">
        <v>137</v>
      </c>
      <c r="AH115" s="53" t="s">
        <v>2167</v>
      </c>
      <c r="AI115" s="53" t="s">
        <v>3477</v>
      </c>
      <c r="AJ115" s="53">
        <v>250</v>
      </c>
      <c r="AK115" s="53">
        <v>300</v>
      </c>
      <c r="AL115" s="53" t="s">
        <v>3082</v>
      </c>
    </row>
    <row r="116" spans="1:38" ht="15.75" customHeight="1" x14ac:dyDescent="0.2">
      <c r="A116" s="53">
        <v>113</v>
      </c>
      <c r="B116" s="292" t="s">
        <v>6776</v>
      </c>
      <c r="C116" s="293"/>
      <c r="D116" s="294"/>
      <c r="E116" s="54" t="s">
        <v>8295</v>
      </c>
      <c r="F116" s="53">
        <v>60916</v>
      </c>
      <c r="G116" s="54" t="s">
        <v>8296</v>
      </c>
      <c r="H116" s="53" t="s">
        <v>120</v>
      </c>
      <c r="I116" s="54" t="s">
        <v>8297</v>
      </c>
      <c r="J116" s="54" t="s">
        <v>122</v>
      </c>
      <c r="K116" s="53" t="s">
        <v>1902</v>
      </c>
      <c r="L116" s="53" t="s">
        <v>1903</v>
      </c>
      <c r="M116" s="53" t="s">
        <v>8298</v>
      </c>
      <c r="N116" s="53" t="s">
        <v>4952</v>
      </c>
      <c r="O116" s="53"/>
      <c r="P116" s="54" t="s">
        <v>8299</v>
      </c>
      <c r="Q116" s="57"/>
      <c r="R116" s="54" t="s">
        <v>8300</v>
      </c>
      <c r="S116" s="54" t="s">
        <v>8301</v>
      </c>
      <c r="T116" s="54" t="s">
        <v>8302</v>
      </c>
      <c r="U116" s="54" t="s">
        <v>8302</v>
      </c>
      <c r="V116" s="54" t="s">
        <v>164</v>
      </c>
      <c r="W116" s="53" t="s">
        <v>278</v>
      </c>
      <c r="X116" s="58" t="s">
        <v>9331</v>
      </c>
      <c r="Y116" s="53" t="s">
        <v>7477</v>
      </c>
      <c r="Z116" s="53" t="s">
        <v>134</v>
      </c>
      <c r="AA116" s="53" t="s">
        <v>8086</v>
      </c>
      <c r="AB116" s="53"/>
      <c r="AC116" s="53"/>
      <c r="AD116" s="53"/>
      <c r="AE116" s="53"/>
      <c r="AF116" s="53" t="s">
        <v>8087</v>
      </c>
      <c r="AG116" s="53" t="s">
        <v>137</v>
      </c>
      <c r="AH116" s="53" t="s">
        <v>1905</v>
      </c>
      <c r="AI116" s="53" t="s">
        <v>8088</v>
      </c>
      <c r="AJ116" s="53">
        <v>65</v>
      </c>
      <c r="AK116" s="53">
        <v>100</v>
      </c>
      <c r="AL116" s="53" t="s">
        <v>179</v>
      </c>
    </row>
    <row r="117" spans="1:38" ht="15.75" customHeight="1" x14ac:dyDescent="0.2">
      <c r="A117" s="53">
        <v>114</v>
      </c>
      <c r="B117" s="292" t="s">
        <v>6776</v>
      </c>
      <c r="C117" s="293"/>
      <c r="D117" s="294"/>
      <c r="E117" s="54" t="s">
        <v>8305</v>
      </c>
      <c r="F117" s="53">
        <v>60917</v>
      </c>
      <c r="G117" s="54" t="s">
        <v>8306</v>
      </c>
      <c r="H117" s="53" t="s">
        <v>120</v>
      </c>
      <c r="I117" s="54" t="s">
        <v>8307</v>
      </c>
      <c r="J117" s="54" t="s">
        <v>122</v>
      </c>
      <c r="K117" s="53" t="s">
        <v>1902</v>
      </c>
      <c r="L117" s="53" t="s">
        <v>1903</v>
      </c>
      <c r="M117" s="53" t="s">
        <v>8308</v>
      </c>
      <c r="N117" s="53" t="s">
        <v>5169</v>
      </c>
      <c r="O117" s="53"/>
      <c r="P117" s="54" t="s">
        <v>8309</v>
      </c>
      <c r="Q117" s="57"/>
      <c r="R117" s="54" t="s">
        <v>8310</v>
      </c>
      <c r="S117" s="54" t="s">
        <v>8311</v>
      </c>
      <c r="T117" s="54" t="s">
        <v>8312</v>
      </c>
      <c r="U117" s="54" t="s">
        <v>8312</v>
      </c>
      <c r="V117" s="54" t="s">
        <v>704</v>
      </c>
      <c r="W117" s="53" t="s">
        <v>620</v>
      </c>
      <c r="X117" s="58" t="s">
        <v>9331</v>
      </c>
      <c r="Y117" s="53" t="s">
        <v>6812</v>
      </c>
      <c r="Z117" s="53" t="s">
        <v>134</v>
      </c>
      <c r="AA117" s="53" t="s">
        <v>7979</v>
      </c>
      <c r="AB117" s="53"/>
      <c r="AC117" s="53"/>
      <c r="AD117" s="53" t="s">
        <v>8097</v>
      </c>
      <c r="AE117" s="53"/>
      <c r="AF117" s="53" t="s">
        <v>8098</v>
      </c>
      <c r="AG117" s="53" t="s">
        <v>137</v>
      </c>
      <c r="AH117" s="53" t="s">
        <v>1905</v>
      </c>
      <c r="AI117" s="53" t="s">
        <v>8099</v>
      </c>
      <c r="AJ117" s="53">
        <v>645</v>
      </c>
      <c r="AK117" s="53">
        <v>800</v>
      </c>
      <c r="AL117" s="53" t="s">
        <v>3294</v>
      </c>
    </row>
    <row r="118" spans="1:38" ht="15.75" customHeight="1" x14ac:dyDescent="0.2">
      <c r="A118" s="53">
        <v>115</v>
      </c>
      <c r="B118" s="292" t="s">
        <v>6776</v>
      </c>
      <c r="C118" s="293"/>
      <c r="D118" s="294"/>
      <c r="E118" s="54" t="s">
        <v>8315</v>
      </c>
      <c r="F118" s="53">
        <v>60918</v>
      </c>
      <c r="G118" s="54" t="s">
        <v>8316</v>
      </c>
      <c r="H118" s="53" t="s">
        <v>120</v>
      </c>
      <c r="I118" s="54" t="s">
        <v>8307</v>
      </c>
      <c r="J118" s="54" t="s">
        <v>122</v>
      </c>
      <c r="K118" s="53" t="s">
        <v>1902</v>
      </c>
      <c r="L118" s="53" t="s">
        <v>1903</v>
      </c>
      <c r="M118" s="53" t="s">
        <v>8317</v>
      </c>
      <c r="N118" s="53" t="s">
        <v>5438</v>
      </c>
      <c r="O118" s="53"/>
      <c r="P118" s="54" t="s">
        <v>8309</v>
      </c>
      <c r="Q118" s="57"/>
      <c r="R118" s="54" t="s">
        <v>8318</v>
      </c>
      <c r="S118" s="54" t="s">
        <v>8319</v>
      </c>
      <c r="T118" s="54" t="s">
        <v>8312</v>
      </c>
      <c r="U118" s="54" t="s">
        <v>8312</v>
      </c>
      <c r="V118" s="54" t="s">
        <v>704</v>
      </c>
      <c r="W118" s="53" t="s">
        <v>480</v>
      </c>
      <c r="X118" s="58" t="s">
        <v>9331</v>
      </c>
      <c r="Y118" s="53"/>
      <c r="Z118" s="53" t="s">
        <v>134</v>
      </c>
      <c r="AA118" s="53" t="s">
        <v>7030</v>
      </c>
      <c r="AB118" s="53"/>
      <c r="AC118" s="53"/>
      <c r="AD118" s="53" t="s">
        <v>8109</v>
      </c>
      <c r="AE118" s="53"/>
      <c r="AF118" s="53" t="s">
        <v>8105</v>
      </c>
      <c r="AG118" s="53" t="s">
        <v>137</v>
      </c>
      <c r="AH118" s="53" t="s">
        <v>3638</v>
      </c>
      <c r="AI118" s="53" t="s">
        <v>8110</v>
      </c>
      <c r="AJ118" s="53">
        <v>712</v>
      </c>
      <c r="AK118" s="53">
        <v>832</v>
      </c>
      <c r="AL118" s="53" t="s">
        <v>8111</v>
      </c>
    </row>
    <row r="119" spans="1:38" ht="15.75" customHeight="1" x14ac:dyDescent="0.2">
      <c r="A119" s="53">
        <v>116</v>
      </c>
      <c r="B119" s="292" t="s">
        <v>6776</v>
      </c>
      <c r="C119" s="293"/>
      <c r="D119" s="294"/>
      <c r="E119" s="54" t="s">
        <v>8322</v>
      </c>
      <c r="F119" s="53">
        <v>60919</v>
      </c>
      <c r="G119" s="54" t="s">
        <v>8323</v>
      </c>
      <c r="H119" s="53" t="s">
        <v>120</v>
      </c>
      <c r="I119" s="54" t="s">
        <v>8324</v>
      </c>
      <c r="J119" s="54" t="s">
        <v>122</v>
      </c>
      <c r="K119" s="53" t="s">
        <v>1902</v>
      </c>
      <c r="L119" s="53" t="s">
        <v>1903</v>
      </c>
      <c r="M119" s="53" t="s">
        <v>8325</v>
      </c>
      <c r="N119" s="53" t="s">
        <v>2250</v>
      </c>
      <c r="O119" s="53"/>
      <c r="P119" s="54" t="s">
        <v>8326</v>
      </c>
      <c r="Q119" s="57"/>
      <c r="R119" s="54" t="s">
        <v>8327</v>
      </c>
      <c r="S119" s="54" t="s">
        <v>8328</v>
      </c>
      <c r="T119" s="54" t="s">
        <v>8329</v>
      </c>
      <c r="U119" s="54" t="s">
        <v>8330</v>
      </c>
      <c r="V119" s="54" t="s">
        <v>131</v>
      </c>
      <c r="W119" s="53" t="s">
        <v>2692</v>
      </c>
      <c r="X119" s="58" t="s">
        <v>9331</v>
      </c>
      <c r="Y119" s="53" t="s">
        <v>6953</v>
      </c>
      <c r="Z119" s="53" t="s">
        <v>134</v>
      </c>
      <c r="AA119" s="53" t="s">
        <v>7979</v>
      </c>
      <c r="AB119" s="53"/>
      <c r="AC119" s="53"/>
      <c r="AD119" s="53" t="s">
        <v>8121</v>
      </c>
      <c r="AE119" s="53"/>
      <c r="AF119" s="53" t="s">
        <v>8122</v>
      </c>
      <c r="AG119" s="53" t="s">
        <v>137</v>
      </c>
      <c r="AH119" s="53" t="s">
        <v>1905</v>
      </c>
      <c r="AI119" s="53" t="s">
        <v>3956</v>
      </c>
      <c r="AJ119" s="53">
        <v>685</v>
      </c>
      <c r="AK119" s="53">
        <v>900</v>
      </c>
      <c r="AL119" s="53" t="s">
        <v>8123</v>
      </c>
    </row>
    <row r="120" spans="1:38" ht="15.75" customHeight="1" x14ac:dyDescent="0.2">
      <c r="A120" s="53">
        <v>117</v>
      </c>
      <c r="B120" s="292" t="s">
        <v>6776</v>
      </c>
      <c r="C120" s="293"/>
      <c r="D120" s="294"/>
      <c r="E120" s="54" t="s">
        <v>8335</v>
      </c>
      <c r="F120" s="53">
        <v>60920</v>
      </c>
      <c r="G120" s="54" t="s">
        <v>8336</v>
      </c>
      <c r="H120" s="53" t="s">
        <v>120</v>
      </c>
      <c r="I120" s="54" t="s">
        <v>8337</v>
      </c>
      <c r="J120" s="54" t="s">
        <v>122</v>
      </c>
      <c r="K120" s="53" t="s">
        <v>1902</v>
      </c>
      <c r="L120" s="53" t="s">
        <v>1903</v>
      </c>
      <c r="M120" s="53" t="s">
        <v>8338</v>
      </c>
      <c r="N120" s="53" t="s">
        <v>5206</v>
      </c>
      <c r="O120" s="53"/>
      <c r="P120" s="54" t="s">
        <v>8339</v>
      </c>
      <c r="Q120" s="57"/>
      <c r="R120" s="54" t="s">
        <v>8340</v>
      </c>
      <c r="S120" s="54" t="s">
        <v>8341</v>
      </c>
      <c r="T120" s="54" t="s">
        <v>8342</v>
      </c>
      <c r="U120" s="54" t="s">
        <v>8342</v>
      </c>
      <c r="V120" s="54" t="s">
        <v>131</v>
      </c>
      <c r="W120" s="53" t="s">
        <v>853</v>
      </c>
      <c r="X120" s="58" t="s">
        <v>9331</v>
      </c>
      <c r="Y120" s="53" t="s">
        <v>6953</v>
      </c>
      <c r="Z120" s="53" t="s">
        <v>134</v>
      </c>
      <c r="AA120" s="53" t="s">
        <v>7979</v>
      </c>
      <c r="AB120" s="53"/>
      <c r="AC120" s="53"/>
      <c r="AD120" s="53" t="s">
        <v>8133</v>
      </c>
      <c r="AE120" s="53"/>
      <c r="AF120" s="53" t="s">
        <v>8133</v>
      </c>
      <c r="AG120" s="53" t="s">
        <v>137</v>
      </c>
      <c r="AH120" s="53" t="s">
        <v>1905</v>
      </c>
      <c r="AI120" s="53" t="s">
        <v>2383</v>
      </c>
      <c r="AJ120" s="53">
        <v>635</v>
      </c>
      <c r="AK120" s="53">
        <v>900</v>
      </c>
      <c r="AL120" s="53" t="s">
        <v>8134</v>
      </c>
    </row>
    <row r="121" spans="1:38" ht="15.75" customHeight="1" x14ac:dyDescent="0.2">
      <c r="A121" s="53">
        <v>118</v>
      </c>
      <c r="B121" s="292" t="s">
        <v>6776</v>
      </c>
      <c r="C121" s="293"/>
      <c r="D121" s="294"/>
      <c r="E121" s="54" t="s">
        <v>8346</v>
      </c>
      <c r="F121" s="53">
        <v>60921</v>
      </c>
      <c r="G121" s="54" t="s">
        <v>8347</v>
      </c>
      <c r="H121" s="53" t="s">
        <v>120</v>
      </c>
      <c r="I121" s="54" t="s">
        <v>8348</v>
      </c>
      <c r="J121" s="54" t="s">
        <v>122</v>
      </c>
      <c r="K121" s="53" t="s">
        <v>1902</v>
      </c>
      <c r="L121" s="53" t="s">
        <v>1903</v>
      </c>
      <c r="M121" s="53" t="s">
        <v>8349</v>
      </c>
      <c r="N121" s="53" t="s">
        <v>5206</v>
      </c>
      <c r="O121" s="53"/>
      <c r="P121" s="54" t="s">
        <v>8350</v>
      </c>
      <c r="Q121" s="57"/>
      <c r="R121" s="54" t="s">
        <v>8351</v>
      </c>
      <c r="S121" s="54" t="s">
        <v>8352</v>
      </c>
      <c r="T121" s="54" t="s">
        <v>8353</v>
      </c>
      <c r="U121" s="54" t="s">
        <v>8353</v>
      </c>
      <c r="V121" s="54" t="s">
        <v>131</v>
      </c>
      <c r="W121" s="53" t="s">
        <v>853</v>
      </c>
      <c r="X121" s="58" t="s">
        <v>9331</v>
      </c>
      <c r="Y121" s="53" t="s">
        <v>6823</v>
      </c>
      <c r="Z121" s="53" t="s">
        <v>134</v>
      </c>
      <c r="AA121" s="53" t="s">
        <v>7979</v>
      </c>
      <c r="AB121" s="53"/>
      <c r="AC121" s="53"/>
      <c r="AD121" s="53" t="s">
        <v>8144</v>
      </c>
      <c r="AE121" s="53"/>
      <c r="AF121" s="53" t="s">
        <v>8145</v>
      </c>
      <c r="AG121" s="53" t="s">
        <v>137</v>
      </c>
      <c r="AH121" s="53" t="s">
        <v>3638</v>
      </c>
      <c r="AI121" s="53" t="s">
        <v>8146</v>
      </c>
      <c r="AJ121" s="53">
        <v>875</v>
      </c>
      <c r="AK121" s="53">
        <v>1100</v>
      </c>
      <c r="AL121" s="53" t="s">
        <v>7220</v>
      </c>
    </row>
    <row r="122" spans="1:38" ht="15.75" customHeight="1" x14ac:dyDescent="0.2">
      <c r="A122" s="53">
        <v>119</v>
      </c>
      <c r="B122" s="292" t="s">
        <v>6776</v>
      </c>
      <c r="C122" s="293"/>
      <c r="D122" s="294"/>
      <c r="E122" s="54" t="s">
        <v>8355</v>
      </c>
      <c r="F122" s="53">
        <v>60922</v>
      </c>
      <c r="G122" s="54" t="s">
        <v>8356</v>
      </c>
      <c r="H122" s="53" t="s">
        <v>120</v>
      </c>
      <c r="I122" s="54" t="s">
        <v>8357</v>
      </c>
      <c r="J122" s="54" t="s">
        <v>122</v>
      </c>
      <c r="K122" s="53" t="s">
        <v>1902</v>
      </c>
      <c r="L122" s="53" t="s">
        <v>1903</v>
      </c>
      <c r="M122" s="53" t="s">
        <v>8358</v>
      </c>
      <c r="N122" s="53" t="s">
        <v>4386</v>
      </c>
      <c r="O122" s="53"/>
      <c r="P122" s="54" t="s">
        <v>8359</v>
      </c>
      <c r="Q122" s="57"/>
      <c r="R122" s="54" t="s">
        <v>8360</v>
      </c>
      <c r="S122" s="54" t="s">
        <v>8361</v>
      </c>
      <c r="T122" s="54" t="s">
        <v>8362</v>
      </c>
      <c r="U122" s="54" t="s">
        <v>8362</v>
      </c>
      <c r="V122" s="54" t="s">
        <v>131</v>
      </c>
      <c r="W122" s="53" t="s">
        <v>480</v>
      </c>
      <c r="X122" s="58" t="s">
        <v>9331</v>
      </c>
      <c r="Y122" s="53" t="s">
        <v>6953</v>
      </c>
      <c r="Z122" s="53" t="s">
        <v>134</v>
      </c>
      <c r="AA122" s="53" t="s">
        <v>7748</v>
      </c>
      <c r="AB122" s="53"/>
      <c r="AC122" s="53"/>
      <c r="AD122" s="53" t="s">
        <v>8152</v>
      </c>
      <c r="AE122" s="53"/>
      <c r="AF122" s="53" t="s">
        <v>8152</v>
      </c>
      <c r="AG122" s="53" t="s">
        <v>444</v>
      </c>
      <c r="AH122" s="53" t="s">
        <v>3638</v>
      </c>
      <c r="AI122" s="53" t="s">
        <v>8157</v>
      </c>
      <c r="AJ122" s="53">
        <v>1002</v>
      </c>
      <c r="AK122" s="53">
        <v>1100</v>
      </c>
      <c r="AL122" s="53" t="s">
        <v>8158</v>
      </c>
    </row>
    <row r="123" spans="1:38" ht="15.75" customHeight="1" x14ac:dyDescent="0.2">
      <c r="A123" s="53">
        <v>120</v>
      </c>
      <c r="B123" s="292" t="s">
        <v>6776</v>
      </c>
      <c r="C123" s="293"/>
      <c r="D123" s="294"/>
      <c r="E123" s="54" t="s">
        <v>8366</v>
      </c>
      <c r="F123" s="53">
        <v>61010</v>
      </c>
      <c r="G123" s="54" t="s">
        <v>8367</v>
      </c>
      <c r="H123" s="53" t="s">
        <v>120</v>
      </c>
      <c r="I123" s="54" t="s">
        <v>8368</v>
      </c>
      <c r="J123" s="54" t="s">
        <v>122</v>
      </c>
      <c r="K123" s="53" t="s">
        <v>1902</v>
      </c>
      <c r="L123" s="53" t="s">
        <v>1903</v>
      </c>
      <c r="M123" s="53" t="s">
        <v>8369</v>
      </c>
      <c r="N123" s="53" t="s">
        <v>8370</v>
      </c>
      <c r="O123" s="53"/>
      <c r="P123" s="54" t="s">
        <v>8371</v>
      </c>
      <c r="Q123" s="57"/>
      <c r="R123" s="54" t="s">
        <v>8372</v>
      </c>
      <c r="S123" s="54" t="s">
        <v>8373</v>
      </c>
      <c r="T123" s="54" t="s">
        <v>8374</v>
      </c>
      <c r="U123" s="54" t="s">
        <v>8374</v>
      </c>
      <c r="V123" s="54" t="s">
        <v>221</v>
      </c>
      <c r="W123" s="53" t="s">
        <v>607</v>
      </c>
      <c r="X123" s="58" t="s">
        <v>9331</v>
      </c>
      <c r="Y123" s="53"/>
      <c r="Z123" s="53" t="s">
        <v>134</v>
      </c>
      <c r="AA123" s="53" t="s">
        <v>7979</v>
      </c>
      <c r="AB123" s="53"/>
      <c r="AC123" s="53"/>
      <c r="AD123" s="53" t="s">
        <v>8168</v>
      </c>
      <c r="AE123" s="53"/>
      <c r="AF123" s="53" t="s">
        <v>8169</v>
      </c>
      <c r="AG123" s="53" t="s">
        <v>137</v>
      </c>
      <c r="AH123" s="53" t="s">
        <v>1943</v>
      </c>
      <c r="AI123" s="53" t="s">
        <v>8170</v>
      </c>
      <c r="AJ123" s="53">
        <v>871</v>
      </c>
      <c r="AK123" s="53">
        <v>1100</v>
      </c>
      <c r="AL123" s="53" t="s">
        <v>8171</v>
      </c>
    </row>
    <row r="124" spans="1:38" ht="15.75" customHeight="1" x14ac:dyDescent="0.2">
      <c r="A124" s="53">
        <v>121</v>
      </c>
      <c r="B124" s="292" t="s">
        <v>6776</v>
      </c>
      <c r="C124" s="293"/>
      <c r="D124" s="294"/>
      <c r="E124" s="54" t="s">
        <v>8378</v>
      </c>
      <c r="F124" s="53">
        <v>60923</v>
      </c>
      <c r="G124" s="54" t="s">
        <v>8379</v>
      </c>
      <c r="H124" s="53" t="s">
        <v>120</v>
      </c>
      <c r="I124" s="54" t="s">
        <v>8380</v>
      </c>
      <c r="J124" s="54" t="s">
        <v>122</v>
      </c>
      <c r="K124" s="53" t="s">
        <v>1902</v>
      </c>
      <c r="L124" s="53" t="s">
        <v>1903</v>
      </c>
      <c r="M124" s="53" t="s">
        <v>8381</v>
      </c>
      <c r="N124" s="53" t="s">
        <v>8382</v>
      </c>
      <c r="O124" s="53"/>
      <c r="P124" s="54" t="s">
        <v>8383</v>
      </c>
      <c r="Q124" s="57"/>
      <c r="R124" s="54" t="s">
        <v>8384</v>
      </c>
      <c r="S124" s="54" t="s">
        <v>8385</v>
      </c>
      <c r="T124" s="54" t="s">
        <v>8386</v>
      </c>
      <c r="U124" s="54" t="s">
        <v>8386</v>
      </c>
      <c r="V124" s="54" t="s">
        <v>221</v>
      </c>
      <c r="W124" s="53" t="s">
        <v>132</v>
      </c>
      <c r="X124" s="58" t="s">
        <v>9331</v>
      </c>
      <c r="Y124" s="53" t="s">
        <v>1250</v>
      </c>
      <c r="Z124" s="53" t="s">
        <v>134</v>
      </c>
      <c r="AA124" s="53" t="s">
        <v>7356</v>
      </c>
      <c r="AB124" s="53"/>
      <c r="AC124" s="53"/>
      <c r="AD124" s="53"/>
      <c r="AE124" s="53"/>
      <c r="AF124" s="53" t="s">
        <v>8177</v>
      </c>
      <c r="AG124" s="53" t="s">
        <v>137</v>
      </c>
      <c r="AH124" s="53" t="s">
        <v>1943</v>
      </c>
      <c r="AI124" s="53" t="s">
        <v>8181</v>
      </c>
      <c r="AJ124" s="53">
        <v>687</v>
      </c>
      <c r="AK124" s="53">
        <v>1100</v>
      </c>
      <c r="AL124" s="53" t="s">
        <v>8182</v>
      </c>
    </row>
    <row r="125" spans="1:38" ht="15.75" customHeight="1" x14ac:dyDescent="0.2">
      <c r="A125" s="53">
        <v>122</v>
      </c>
      <c r="B125" s="292" t="s">
        <v>6776</v>
      </c>
      <c r="C125" s="293"/>
      <c r="D125" s="294"/>
      <c r="E125" s="54" t="s">
        <v>8388</v>
      </c>
      <c r="F125" s="53">
        <v>60924</v>
      </c>
      <c r="G125" s="54" t="s">
        <v>8389</v>
      </c>
      <c r="H125" s="53" t="s">
        <v>120</v>
      </c>
      <c r="I125" s="54" t="s">
        <v>8390</v>
      </c>
      <c r="J125" s="54" t="s">
        <v>122</v>
      </c>
      <c r="K125" s="53" t="s">
        <v>1902</v>
      </c>
      <c r="L125" s="53" t="s">
        <v>1903</v>
      </c>
      <c r="M125" s="53" t="s">
        <v>8391</v>
      </c>
      <c r="N125" s="53" t="s">
        <v>2237</v>
      </c>
      <c r="O125" s="53"/>
      <c r="P125" s="54" t="s">
        <v>8392</v>
      </c>
      <c r="Q125" s="57"/>
      <c r="R125" s="54" t="s">
        <v>8393</v>
      </c>
      <c r="S125" s="54" t="s">
        <v>8394</v>
      </c>
      <c r="T125" s="54" t="s">
        <v>8395</v>
      </c>
      <c r="U125" s="54" t="s">
        <v>8395</v>
      </c>
      <c r="V125" s="54" t="s">
        <v>164</v>
      </c>
      <c r="W125" s="53" t="s">
        <v>668</v>
      </c>
      <c r="X125" s="58" t="s">
        <v>9331</v>
      </c>
      <c r="Y125" s="53" t="s">
        <v>8191</v>
      </c>
      <c r="Z125" s="53" t="s">
        <v>134</v>
      </c>
      <c r="AA125" s="53" t="s">
        <v>8192</v>
      </c>
      <c r="AB125" s="53"/>
      <c r="AC125" s="53"/>
      <c r="AD125" s="53" t="s">
        <v>8193</v>
      </c>
      <c r="AE125" s="53"/>
      <c r="AF125" s="53" t="s">
        <v>8193</v>
      </c>
      <c r="AG125" s="53" t="s">
        <v>137</v>
      </c>
      <c r="AH125" s="53" t="s">
        <v>3638</v>
      </c>
      <c r="AI125" s="53" t="s">
        <v>8194</v>
      </c>
      <c r="AJ125" s="53">
        <v>893</v>
      </c>
      <c r="AK125" s="53">
        <v>1100</v>
      </c>
      <c r="AL125" s="53" t="s">
        <v>4996</v>
      </c>
    </row>
    <row r="126" spans="1:38" ht="15.75" customHeight="1" x14ac:dyDescent="0.2">
      <c r="A126" s="53">
        <v>123</v>
      </c>
      <c r="B126" s="292" t="s">
        <v>6776</v>
      </c>
      <c r="C126" s="293"/>
      <c r="D126" s="294"/>
      <c r="E126" s="54" t="s">
        <v>8398</v>
      </c>
      <c r="F126" s="53">
        <v>60925</v>
      </c>
      <c r="G126" s="54" t="s">
        <v>8399</v>
      </c>
      <c r="H126" s="53" t="s">
        <v>120</v>
      </c>
      <c r="I126" s="54" t="s">
        <v>8400</v>
      </c>
      <c r="J126" s="54" t="s">
        <v>122</v>
      </c>
      <c r="K126" s="53" t="s">
        <v>1902</v>
      </c>
      <c r="L126" s="53" t="s">
        <v>1903</v>
      </c>
      <c r="M126" s="53" t="s">
        <v>8401</v>
      </c>
      <c r="N126" s="53" t="s">
        <v>8402</v>
      </c>
      <c r="O126" s="53"/>
      <c r="P126" s="54" t="s">
        <v>8403</v>
      </c>
      <c r="Q126" s="57"/>
      <c r="R126" s="54" t="s">
        <v>8404</v>
      </c>
      <c r="S126" s="54" t="s">
        <v>8405</v>
      </c>
      <c r="T126" s="54" t="s">
        <v>8406</v>
      </c>
      <c r="U126" s="54" t="s">
        <v>8406</v>
      </c>
      <c r="V126" s="54" t="s">
        <v>131</v>
      </c>
      <c r="W126" s="53" t="s">
        <v>351</v>
      </c>
      <c r="X126" s="58" t="s">
        <v>9331</v>
      </c>
      <c r="Y126" s="53" t="s">
        <v>8204</v>
      </c>
      <c r="Z126" s="53" t="s">
        <v>134</v>
      </c>
      <c r="AA126" s="53" t="s">
        <v>6785</v>
      </c>
      <c r="AB126" s="53"/>
      <c r="AC126" s="53"/>
      <c r="AD126" s="53"/>
      <c r="AE126" s="53" t="s">
        <v>8205</v>
      </c>
      <c r="AF126" s="53" t="s">
        <v>8200</v>
      </c>
      <c r="AG126" s="53" t="s">
        <v>137</v>
      </c>
      <c r="AH126" s="53" t="s">
        <v>3638</v>
      </c>
      <c r="AI126" s="53" t="s">
        <v>8206</v>
      </c>
      <c r="AJ126" s="53">
        <v>1025</v>
      </c>
      <c r="AK126" s="53">
        <v>1100</v>
      </c>
      <c r="AL126" s="53" t="s">
        <v>8207</v>
      </c>
    </row>
    <row r="127" spans="1:38" ht="15.75" customHeight="1" x14ac:dyDescent="0.2">
      <c r="A127" s="53">
        <v>124</v>
      </c>
      <c r="B127" s="292" t="s">
        <v>6776</v>
      </c>
      <c r="C127" s="293"/>
      <c r="D127" s="294"/>
      <c r="E127" s="54" t="s">
        <v>8409</v>
      </c>
      <c r="F127" s="53">
        <v>60926</v>
      </c>
      <c r="G127" s="54" t="s">
        <v>8410</v>
      </c>
      <c r="H127" s="53" t="s">
        <v>120</v>
      </c>
      <c r="I127" s="54" t="s">
        <v>8411</v>
      </c>
      <c r="J127" s="54" t="s">
        <v>122</v>
      </c>
      <c r="K127" s="53" t="s">
        <v>1902</v>
      </c>
      <c r="L127" s="53" t="s">
        <v>1903</v>
      </c>
      <c r="M127" s="53" t="s">
        <v>8412</v>
      </c>
      <c r="N127" s="53" t="s">
        <v>8413</v>
      </c>
      <c r="O127" s="53"/>
      <c r="P127" s="54" t="s">
        <v>8414</v>
      </c>
      <c r="Q127" s="57"/>
      <c r="R127" s="54" t="s">
        <v>8415</v>
      </c>
      <c r="S127" s="54" t="s">
        <v>8416</v>
      </c>
      <c r="T127" s="54" t="s">
        <v>8417</v>
      </c>
      <c r="U127" s="54" t="s">
        <v>8417</v>
      </c>
      <c r="V127" s="54" t="s">
        <v>221</v>
      </c>
      <c r="W127" s="53" t="s">
        <v>416</v>
      </c>
      <c r="X127" s="58" t="s">
        <v>9331</v>
      </c>
      <c r="Y127" s="53" t="s">
        <v>6953</v>
      </c>
      <c r="Z127" s="53" t="s">
        <v>134</v>
      </c>
      <c r="AA127" s="53" t="s">
        <v>7979</v>
      </c>
      <c r="AB127" s="53"/>
      <c r="AC127" s="53"/>
      <c r="AD127" s="53" t="s">
        <v>8217</v>
      </c>
      <c r="AE127" s="53"/>
      <c r="AF127" s="53" t="s">
        <v>8218</v>
      </c>
      <c r="AG127" s="53" t="s">
        <v>137</v>
      </c>
      <c r="AH127" s="53" t="s">
        <v>1905</v>
      </c>
      <c r="AI127" s="53" t="s">
        <v>8219</v>
      </c>
      <c r="AJ127" s="53">
        <v>595</v>
      </c>
      <c r="AK127" s="53">
        <v>800</v>
      </c>
      <c r="AL127" s="53" t="s">
        <v>8220</v>
      </c>
    </row>
    <row r="128" spans="1:38" ht="15.75" customHeight="1" x14ac:dyDescent="0.2">
      <c r="A128" s="53">
        <v>125</v>
      </c>
      <c r="B128" s="292" t="s">
        <v>6776</v>
      </c>
      <c r="C128" s="293"/>
      <c r="D128" s="294"/>
      <c r="E128" s="54" t="s">
        <v>8420</v>
      </c>
      <c r="F128" s="53">
        <v>60927</v>
      </c>
      <c r="G128" s="54" t="s">
        <v>8421</v>
      </c>
      <c r="H128" s="53" t="s">
        <v>120</v>
      </c>
      <c r="I128" s="54" t="s">
        <v>8422</v>
      </c>
      <c r="J128" s="54" t="s">
        <v>122</v>
      </c>
      <c r="K128" s="53" t="s">
        <v>1902</v>
      </c>
      <c r="L128" s="53" t="s">
        <v>1903</v>
      </c>
      <c r="M128" s="53" t="s">
        <v>8423</v>
      </c>
      <c r="N128" s="53" t="s">
        <v>8424</v>
      </c>
      <c r="O128" s="53"/>
      <c r="P128" s="54" t="s">
        <v>8425</v>
      </c>
      <c r="Q128" s="57"/>
      <c r="R128" s="54" t="s">
        <v>8426</v>
      </c>
      <c r="S128" s="54" t="s">
        <v>8427</v>
      </c>
      <c r="T128" s="54" t="s">
        <v>8428</v>
      </c>
      <c r="U128" s="54" t="s">
        <v>8428</v>
      </c>
      <c r="V128" s="54" t="s">
        <v>1106</v>
      </c>
      <c r="W128" s="53" t="s">
        <v>416</v>
      </c>
      <c r="X128" s="58" t="s">
        <v>9331</v>
      </c>
      <c r="Y128" s="53"/>
      <c r="Z128" s="53" t="s">
        <v>134</v>
      </c>
      <c r="AA128" s="53" t="s">
        <v>7030</v>
      </c>
      <c r="AB128" s="53"/>
      <c r="AC128" s="53"/>
      <c r="AD128" s="53"/>
      <c r="AE128" s="53"/>
      <c r="AF128" s="53" t="s">
        <v>8229</v>
      </c>
      <c r="AG128" s="53" t="s">
        <v>137</v>
      </c>
      <c r="AH128" s="53" t="s">
        <v>2167</v>
      </c>
      <c r="AI128" s="53" t="s">
        <v>8230</v>
      </c>
      <c r="AJ128" s="53">
        <v>811</v>
      </c>
      <c r="AK128" s="53">
        <v>1100</v>
      </c>
      <c r="AL128" s="53" t="s">
        <v>4542</v>
      </c>
    </row>
    <row r="129" spans="1:38" ht="15.75" customHeight="1" x14ac:dyDescent="0.2">
      <c r="A129" s="53">
        <v>126</v>
      </c>
      <c r="B129" s="292" t="s">
        <v>6776</v>
      </c>
      <c r="C129" s="293"/>
      <c r="D129" s="294"/>
      <c r="E129" s="54" t="s">
        <v>8436</v>
      </c>
      <c r="F129" s="53">
        <v>60928</v>
      </c>
      <c r="G129" s="54" t="s">
        <v>8437</v>
      </c>
      <c r="H129" s="53" t="s">
        <v>120</v>
      </c>
      <c r="I129" s="54" t="s">
        <v>8438</v>
      </c>
      <c r="J129" s="54" t="s">
        <v>122</v>
      </c>
      <c r="K129" s="53" t="s">
        <v>1902</v>
      </c>
      <c r="L129" s="53" t="s">
        <v>1903</v>
      </c>
      <c r="M129" s="53" t="s">
        <v>8439</v>
      </c>
      <c r="N129" s="53" t="s">
        <v>345</v>
      </c>
      <c r="O129" s="53"/>
      <c r="P129" s="54" t="s">
        <v>8440</v>
      </c>
      <c r="Q129" s="57"/>
      <c r="R129" s="54" t="s">
        <v>8441</v>
      </c>
      <c r="S129" s="54" t="s">
        <v>8442</v>
      </c>
      <c r="T129" s="54" t="s">
        <v>8443</v>
      </c>
      <c r="U129" s="54" t="s">
        <v>8443</v>
      </c>
      <c r="V129" s="54" t="s">
        <v>131</v>
      </c>
      <c r="W129" s="53" t="s">
        <v>607</v>
      </c>
      <c r="X129" s="58" t="s">
        <v>9331</v>
      </c>
      <c r="Y129" s="53" t="s">
        <v>481</v>
      </c>
      <c r="Z129" s="53" t="s">
        <v>134</v>
      </c>
      <c r="AA129" s="53" t="s">
        <v>7979</v>
      </c>
      <c r="AB129" s="53"/>
      <c r="AC129" s="53"/>
      <c r="AD129" s="53" t="s">
        <v>8239</v>
      </c>
      <c r="AE129" s="53"/>
      <c r="AF129" s="53" t="s">
        <v>8239</v>
      </c>
      <c r="AG129" s="53" t="s">
        <v>137</v>
      </c>
      <c r="AH129" s="53" t="s">
        <v>2167</v>
      </c>
      <c r="AI129" s="53" t="s">
        <v>3477</v>
      </c>
      <c r="AJ129" s="53">
        <v>815</v>
      </c>
      <c r="AK129" s="53">
        <v>1100</v>
      </c>
      <c r="AL129" s="53" t="s">
        <v>3124</v>
      </c>
    </row>
    <row r="130" spans="1:38" ht="15.75" customHeight="1" x14ac:dyDescent="0.2">
      <c r="A130" s="53">
        <v>127</v>
      </c>
      <c r="B130" s="292" t="s">
        <v>6776</v>
      </c>
      <c r="C130" s="293"/>
      <c r="D130" s="294"/>
      <c r="E130" s="54" t="s">
        <v>8446</v>
      </c>
      <c r="F130" s="53">
        <v>60929</v>
      </c>
      <c r="G130" s="54" t="s">
        <v>8447</v>
      </c>
      <c r="H130" s="53" t="s">
        <v>120</v>
      </c>
      <c r="I130" s="54" t="s">
        <v>8448</v>
      </c>
      <c r="J130" s="54" t="s">
        <v>122</v>
      </c>
      <c r="K130" s="53" t="s">
        <v>1902</v>
      </c>
      <c r="L130" s="53" t="s">
        <v>1903</v>
      </c>
      <c r="M130" s="53" t="s">
        <v>8449</v>
      </c>
      <c r="N130" s="53" t="s">
        <v>3064</v>
      </c>
      <c r="O130" s="53"/>
      <c r="P130" s="54" t="s">
        <v>8450</v>
      </c>
      <c r="Q130" s="57"/>
      <c r="R130" s="54" t="s">
        <v>8451</v>
      </c>
      <c r="S130" s="54" t="s">
        <v>8452</v>
      </c>
      <c r="T130" s="54" t="s">
        <v>8453</v>
      </c>
      <c r="U130" s="54" t="s">
        <v>8453</v>
      </c>
      <c r="V130" s="54" t="s">
        <v>704</v>
      </c>
      <c r="W130" s="53" t="s">
        <v>494</v>
      </c>
      <c r="X130" s="58" t="s">
        <v>9331</v>
      </c>
      <c r="Y130" s="53" t="s">
        <v>1400</v>
      </c>
      <c r="Z130" s="53" t="s">
        <v>262</v>
      </c>
      <c r="AA130" s="53" t="s">
        <v>4819</v>
      </c>
      <c r="AB130" s="53"/>
      <c r="AC130" s="53"/>
      <c r="AD130" s="53"/>
      <c r="AE130" s="53"/>
      <c r="AF130" s="53" t="s">
        <v>8245</v>
      </c>
      <c r="AG130" s="53" t="s">
        <v>137</v>
      </c>
      <c r="AH130" s="53" t="s">
        <v>1905</v>
      </c>
      <c r="AI130" s="53" t="s">
        <v>8249</v>
      </c>
      <c r="AJ130" s="53">
        <v>639</v>
      </c>
      <c r="AK130" s="53">
        <v>900</v>
      </c>
      <c r="AL130" s="53" t="s">
        <v>416</v>
      </c>
    </row>
    <row r="131" spans="1:38" ht="15.75" customHeight="1" x14ac:dyDescent="0.2">
      <c r="A131" s="53">
        <v>128</v>
      </c>
      <c r="B131" s="292" t="s">
        <v>6776</v>
      </c>
      <c r="C131" s="293"/>
      <c r="D131" s="294"/>
      <c r="E131" s="54" t="s">
        <v>8456</v>
      </c>
      <c r="F131" s="53">
        <v>60930</v>
      </c>
      <c r="G131" s="54" t="s">
        <v>8457</v>
      </c>
      <c r="H131" s="53" t="s">
        <v>120</v>
      </c>
      <c r="I131" s="54" t="s">
        <v>8458</v>
      </c>
      <c r="J131" s="54" t="s">
        <v>122</v>
      </c>
      <c r="K131" s="53" t="s">
        <v>1902</v>
      </c>
      <c r="L131" s="53" t="s">
        <v>1903</v>
      </c>
      <c r="M131" s="53" t="s">
        <v>8459</v>
      </c>
      <c r="N131" s="53" t="s">
        <v>5980</v>
      </c>
      <c r="O131" s="53"/>
      <c r="P131" s="54" t="s">
        <v>8460</v>
      </c>
      <c r="Q131" s="57"/>
      <c r="R131" s="54" t="s">
        <v>8461</v>
      </c>
      <c r="S131" s="54" t="s">
        <v>8462</v>
      </c>
      <c r="T131" s="54" t="s">
        <v>8463</v>
      </c>
      <c r="U131" s="54" t="s">
        <v>8463</v>
      </c>
      <c r="V131" s="54" t="s">
        <v>1690</v>
      </c>
      <c r="W131" s="53" t="s">
        <v>668</v>
      </c>
      <c r="X131" s="58" t="s">
        <v>9331</v>
      </c>
      <c r="Y131" s="53" t="s">
        <v>1010</v>
      </c>
      <c r="Z131" s="53" t="s">
        <v>134</v>
      </c>
      <c r="AA131" s="53" t="s">
        <v>7008</v>
      </c>
      <c r="AB131" s="53"/>
      <c r="AC131" s="53"/>
      <c r="AD131" s="53" t="s">
        <v>8259</v>
      </c>
      <c r="AE131" s="53"/>
      <c r="AF131" s="53" t="s">
        <v>8260</v>
      </c>
      <c r="AG131" s="53" t="s">
        <v>137</v>
      </c>
      <c r="AH131" s="53" t="s">
        <v>1905</v>
      </c>
      <c r="AI131" s="53" t="s">
        <v>3145</v>
      </c>
      <c r="AJ131" s="53">
        <v>550</v>
      </c>
      <c r="AK131" s="53">
        <v>900</v>
      </c>
      <c r="AL131" s="53" t="s">
        <v>8261</v>
      </c>
    </row>
    <row r="132" spans="1:38" ht="15.75" customHeight="1" x14ac:dyDescent="0.2">
      <c r="A132" s="53">
        <v>129</v>
      </c>
      <c r="B132" s="292" t="s">
        <v>6776</v>
      </c>
      <c r="C132" s="293"/>
      <c r="D132" s="294"/>
      <c r="E132" s="54" t="s">
        <v>8466</v>
      </c>
      <c r="F132" s="53">
        <v>60931</v>
      </c>
      <c r="G132" s="54" t="s">
        <v>8467</v>
      </c>
      <c r="H132" s="53" t="s">
        <v>120</v>
      </c>
      <c r="I132" s="54" t="s">
        <v>8468</v>
      </c>
      <c r="J132" s="54" t="s">
        <v>122</v>
      </c>
      <c r="K132" s="53" t="s">
        <v>1902</v>
      </c>
      <c r="L132" s="53" t="s">
        <v>1903</v>
      </c>
      <c r="M132" s="53" t="s">
        <v>8469</v>
      </c>
      <c r="N132" s="53" t="s">
        <v>8081</v>
      </c>
      <c r="O132" s="53"/>
      <c r="P132" s="54" t="s">
        <v>8470</v>
      </c>
      <c r="Q132" s="57"/>
      <c r="R132" s="54" t="s">
        <v>8471</v>
      </c>
      <c r="S132" s="54" t="s">
        <v>8472</v>
      </c>
      <c r="T132" s="54" t="s">
        <v>8473</v>
      </c>
      <c r="U132" s="54" t="s">
        <v>8473</v>
      </c>
      <c r="V132" s="54" t="s">
        <v>131</v>
      </c>
      <c r="W132" s="53" t="s">
        <v>2047</v>
      </c>
      <c r="X132" s="58" t="s">
        <v>9331</v>
      </c>
      <c r="Y132" s="53" t="s">
        <v>1250</v>
      </c>
      <c r="Z132" s="53" t="s">
        <v>134</v>
      </c>
      <c r="AA132" s="53" t="s">
        <v>7979</v>
      </c>
      <c r="AB132" s="53"/>
      <c r="AC132" s="53"/>
      <c r="AD132" s="53" t="s">
        <v>8270</v>
      </c>
      <c r="AE132" s="53"/>
      <c r="AF132" s="53" t="s">
        <v>8270</v>
      </c>
      <c r="AG132" s="53" t="s">
        <v>137</v>
      </c>
      <c r="AH132" s="53" t="s">
        <v>1943</v>
      </c>
      <c r="AI132" s="53" t="s">
        <v>8271</v>
      </c>
      <c r="AJ132" s="53">
        <v>787</v>
      </c>
      <c r="AK132" s="53">
        <v>1100</v>
      </c>
      <c r="AL132" s="53" t="s">
        <v>8272</v>
      </c>
    </row>
    <row r="133" spans="1:38" ht="15.75" customHeight="1" x14ac:dyDescent="0.2">
      <c r="A133" s="53">
        <v>130</v>
      </c>
      <c r="B133" s="292" t="s">
        <v>6776</v>
      </c>
      <c r="C133" s="293"/>
      <c r="D133" s="294"/>
      <c r="E133" s="54" t="s">
        <v>8476</v>
      </c>
      <c r="F133" s="53">
        <v>60932</v>
      </c>
      <c r="G133" s="54" t="s">
        <v>8477</v>
      </c>
      <c r="H133" s="53" t="s">
        <v>120</v>
      </c>
      <c r="I133" s="54" t="s">
        <v>8478</v>
      </c>
      <c r="J133" s="54" t="s">
        <v>122</v>
      </c>
      <c r="K133" s="53" t="s">
        <v>1902</v>
      </c>
      <c r="L133" s="53" t="s">
        <v>1903</v>
      </c>
      <c r="M133" s="53" t="s">
        <v>8479</v>
      </c>
      <c r="N133" s="53" t="s">
        <v>4814</v>
      </c>
      <c r="O133" s="53"/>
      <c r="P133" s="54" t="s">
        <v>8480</v>
      </c>
      <c r="Q133" s="57"/>
      <c r="R133" s="54" t="s">
        <v>8481</v>
      </c>
      <c r="S133" s="54" t="s">
        <v>8482</v>
      </c>
      <c r="T133" s="54" t="s">
        <v>8483</v>
      </c>
      <c r="U133" s="54" t="s">
        <v>8483</v>
      </c>
      <c r="V133" s="54" t="s">
        <v>131</v>
      </c>
      <c r="W133" s="53" t="s">
        <v>150</v>
      </c>
      <c r="X133" s="58" t="s">
        <v>9331</v>
      </c>
      <c r="Y133" s="53" t="s">
        <v>3735</v>
      </c>
      <c r="Z133" s="53" t="s">
        <v>262</v>
      </c>
      <c r="AA133" s="53" t="s">
        <v>8282</v>
      </c>
      <c r="AB133" s="53"/>
      <c r="AC133" s="53"/>
      <c r="AD133" s="53" t="s">
        <v>8283</v>
      </c>
      <c r="AE133" s="53"/>
      <c r="AF133" s="53" t="s">
        <v>8283</v>
      </c>
      <c r="AG133" s="53" t="s">
        <v>137</v>
      </c>
      <c r="AH133" s="53" t="s">
        <v>1905</v>
      </c>
      <c r="AI133" s="53" t="s">
        <v>3477</v>
      </c>
      <c r="AJ133" s="53">
        <v>520</v>
      </c>
      <c r="AK133" s="53">
        <v>800</v>
      </c>
      <c r="AL133" s="53" t="s">
        <v>179</v>
      </c>
    </row>
    <row r="134" spans="1:38" ht="15.75" customHeight="1" x14ac:dyDescent="0.2">
      <c r="A134" s="53">
        <v>131</v>
      </c>
      <c r="B134" s="292" t="s">
        <v>6776</v>
      </c>
      <c r="C134" s="293"/>
      <c r="D134" s="294"/>
      <c r="E134" s="54" t="s">
        <v>8486</v>
      </c>
      <c r="F134" s="53">
        <v>60933</v>
      </c>
      <c r="G134" s="54" t="s">
        <v>8487</v>
      </c>
      <c r="H134" s="53" t="s">
        <v>120</v>
      </c>
      <c r="I134" s="54" t="s">
        <v>8488</v>
      </c>
      <c r="J134" s="54" t="s">
        <v>122</v>
      </c>
      <c r="K134" s="53" t="s">
        <v>1902</v>
      </c>
      <c r="L134" s="53" t="s">
        <v>1903</v>
      </c>
      <c r="M134" s="53" t="s">
        <v>8489</v>
      </c>
      <c r="N134" s="53" t="s">
        <v>8199</v>
      </c>
      <c r="O134" s="53"/>
      <c r="P134" s="54" t="s">
        <v>8490</v>
      </c>
      <c r="Q134" s="57"/>
      <c r="R134" s="54" t="s">
        <v>8491</v>
      </c>
      <c r="S134" s="54" t="s">
        <v>8492</v>
      </c>
      <c r="T134" s="54" t="s">
        <v>8493</v>
      </c>
      <c r="U134" s="54" t="s">
        <v>8493</v>
      </c>
      <c r="V134" s="54" t="s">
        <v>704</v>
      </c>
      <c r="W134" s="53" t="s">
        <v>351</v>
      </c>
      <c r="X134" s="58" t="s">
        <v>9331</v>
      </c>
      <c r="Y134" s="53" t="s">
        <v>6953</v>
      </c>
      <c r="Z134" s="53" t="s">
        <v>134</v>
      </c>
      <c r="AA134" s="53" t="s">
        <v>7979</v>
      </c>
      <c r="AB134" s="53"/>
      <c r="AC134" s="53"/>
      <c r="AD134" s="53" t="s">
        <v>8293</v>
      </c>
      <c r="AE134" s="53"/>
      <c r="AF134" s="53" t="s">
        <v>8294</v>
      </c>
      <c r="AG134" s="53" t="s">
        <v>137</v>
      </c>
      <c r="AH134" s="53" t="s">
        <v>1943</v>
      </c>
      <c r="AI134" s="53" t="s">
        <v>2423</v>
      </c>
      <c r="AJ134" s="53">
        <v>780</v>
      </c>
      <c r="AK134" s="53">
        <v>1100</v>
      </c>
      <c r="AL134" s="53" t="s">
        <v>7541</v>
      </c>
    </row>
    <row r="135" spans="1:38" ht="15.75" customHeight="1" x14ac:dyDescent="0.2">
      <c r="A135" s="53">
        <v>132</v>
      </c>
      <c r="B135" s="292" t="s">
        <v>6776</v>
      </c>
      <c r="C135" s="293"/>
      <c r="D135" s="294"/>
      <c r="E135" s="54" t="s">
        <v>8500</v>
      </c>
      <c r="F135" s="53">
        <v>60934</v>
      </c>
      <c r="G135" s="54" t="s">
        <v>8501</v>
      </c>
      <c r="H135" s="53" t="s">
        <v>120</v>
      </c>
      <c r="I135" s="54" t="s">
        <v>8502</v>
      </c>
      <c r="J135" s="54" t="s">
        <v>122</v>
      </c>
      <c r="K135" s="53" t="s">
        <v>1902</v>
      </c>
      <c r="L135" s="53" t="s">
        <v>1903</v>
      </c>
      <c r="M135" s="53" t="s">
        <v>8503</v>
      </c>
      <c r="N135" s="53" t="s">
        <v>8504</v>
      </c>
      <c r="O135" s="53"/>
      <c r="P135" s="54" t="s">
        <v>8505</v>
      </c>
      <c r="Q135" s="57"/>
      <c r="R135" s="54" t="s">
        <v>8506</v>
      </c>
      <c r="S135" s="54" t="s">
        <v>8507</v>
      </c>
      <c r="T135" s="54" t="s">
        <v>8508</v>
      </c>
      <c r="U135" s="54" t="s">
        <v>8509</v>
      </c>
      <c r="V135" s="54" t="s">
        <v>6374</v>
      </c>
      <c r="W135" s="53" t="s">
        <v>132</v>
      </c>
      <c r="X135" s="58" t="s">
        <v>9331</v>
      </c>
      <c r="Y135" s="53" t="s">
        <v>8303</v>
      </c>
      <c r="Z135" s="53" t="s">
        <v>134</v>
      </c>
      <c r="AA135" s="53" t="s">
        <v>7979</v>
      </c>
      <c r="AB135" s="53"/>
      <c r="AC135" s="53"/>
      <c r="AD135" s="53"/>
      <c r="AE135" s="53"/>
      <c r="AF135" s="53" t="s">
        <v>8304</v>
      </c>
      <c r="AG135" s="53" t="s">
        <v>137</v>
      </c>
      <c r="AH135" s="53" t="s">
        <v>2167</v>
      </c>
      <c r="AI135" s="53" t="s">
        <v>2576</v>
      </c>
      <c r="AJ135" s="53">
        <v>770</v>
      </c>
      <c r="AK135" s="53">
        <v>1100</v>
      </c>
      <c r="AL135" s="53" t="s">
        <v>339</v>
      </c>
    </row>
    <row r="136" spans="1:38" ht="15.75" customHeight="1" x14ac:dyDescent="0.2">
      <c r="A136" s="53">
        <v>133</v>
      </c>
      <c r="B136" s="292" t="s">
        <v>6776</v>
      </c>
      <c r="C136" s="293"/>
      <c r="D136" s="294"/>
      <c r="E136" s="54" t="s">
        <v>8511</v>
      </c>
      <c r="F136" s="53">
        <v>60997</v>
      </c>
      <c r="G136" s="54" t="s">
        <v>8512</v>
      </c>
      <c r="H136" s="53" t="s">
        <v>120</v>
      </c>
      <c r="I136" s="54" t="s">
        <v>8513</v>
      </c>
      <c r="J136" s="54" t="s">
        <v>122</v>
      </c>
      <c r="K136" s="53" t="s">
        <v>1902</v>
      </c>
      <c r="L136" s="53" t="s">
        <v>1903</v>
      </c>
      <c r="M136" s="53" t="s">
        <v>8514</v>
      </c>
      <c r="N136" s="53" t="s">
        <v>8515</v>
      </c>
      <c r="O136" s="53"/>
      <c r="P136" s="54" t="s">
        <v>8516</v>
      </c>
      <c r="Q136" s="57"/>
      <c r="R136" s="54" t="s">
        <v>8517</v>
      </c>
      <c r="S136" s="54" t="s">
        <v>8518</v>
      </c>
      <c r="T136" s="54" t="s">
        <v>8519</v>
      </c>
      <c r="U136" s="54" t="s">
        <v>8519</v>
      </c>
      <c r="V136" s="54" t="s">
        <v>131</v>
      </c>
      <c r="W136" s="53" t="s">
        <v>2692</v>
      </c>
      <c r="X136" s="58" t="s">
        <v>9331</v>
      </c>
      <c r="Y136" s="53" t="s">
        <v>481</v>
      </c>
      <c r="Z136" s="53" t="s">
        <v>134</v>
      </c>
      <c r="AA136" s="53" t="s">
        <v>7979</v>
      </c>
      <c r="AB136" s="53"/>
      <c r="AC136" s="53"/>
      <c r="AD136" s="53" t="s">
        <v>8309</v>
      </c>
      <c r="AE136" s="53"/>
      <c r="AF136" s="53" t="s">
        <v>8309</v>
      </c>
      <c r="AG136" s="53" t="s">
        <v>354</v>
      </c>
      <c r="AH136" s="53" t="s">
        <v>3638</v>
      </c>
      <c r="AI136" s="53" t="s">
        <v>8313</v>
      </c>
      <c r="AJ136" s="53">
        <v>855</v>
      </c>
      <c r="AK136" s="53">
        <v>1100</v>
      </c>
      <c r="AL136" s="53" t="s">
        <v>8314</v>
      </c>
    </row>
    <row r="137" spans="1:38" ht="15.75" customHeight="1" x14ac:dyDescent="0.2">
      <c r="A137" s="53">
        <v>134</v>
      </c>
      <c r="B137" s="292" t="s">
        <v>6776</v>
      </c>
      <c r="C137" s="293"/>
      <c r="D137" s="294"/>
      <c r="E137" s="54" t="s">
        <v>8525</v>
      </c>
      <c r="F137" s="53">
        <v>60935</v>
      </c>
      <c r="G137" s="54" t="s">
        <v>8526</v>
      </c>
      <c r="H137" s="53" t="s">
        <v>120</v>
      </c>
      <c r="I137" s="54" t="s">
        <v>8527</v>
      </c>
      <c r="J137" s="54" t="s">
        <v>122</v>
      </c>
      <c r="K137" s="53" t="s">
        <v>1902</v>
      </c>
      <c r="L137" s="53" t="s">
        <v>1903</v>
      </c>
      <c r="M137" s="53" t="s">
        <v>8528</v>
      </c>
      <c r="N137" s="53" t="s">
        <v>8529</v>
      </c>
      <c r="O137" s="53"/>
      <c r="P137" s="54" t="s">
        <v>8530</v>
      </c>
      <c r="Q137" s="57"/>
      <c r="R137" s="54" t="s">
        <v>8531</v>
      </c>
      <c r="S137" s="54" t="s">
        <v>8532</v>
      </c>
      <c r="T137" s="54" t="s">
        <v>8533</v>
      </c>
      <c r="U137" s="54" t="s">
        <v>8533</v>
      </c>
      <c r="V137" s="54" t="s">
        <v>131</v>
      </c>
      <c r="W137" s="53" t="s">
        <v>1034</v>
      </c>
      <c r="X137" s="58" t="s">
        <v>9331</v>
      </c>
      <c r="Y137" s="53" t="s">
        <v>481</v>
      </c>
      <c r="Z137" s="53" t="s">
        <v>134</v>
      </c>
      <c r="AA137" s="53" t="s">
        <v>7979</v>
      </c>
      <c r="AB137" s="53"/>
      <c r="AC137" s="53"/>
      <c r="AD137" s="53" t="s">
        <v>8309</v>
      </c>
      <c r="AE137" s="53"/>
      <c r="AF137" s="53" t="s">
        <v>8309</v>
      </c>
      <c r="AG137" s="53" t="s">
        <v>354</v>
      </c>
      <c r="AH137" s="53" t="s">
        <v>3638</v>
      </c>
      <c r="AI137" s="53" t="s">
        <v>8320</v>
      </c>
      <c r="AJ137" s="53">
        <v>894</v>
      </c>
      <c r="AK137" s="53">
        <v>1100</v>
      </c>
      <c r="AL137" s="53" t="s">
        <v>8321</v>
      </c>
    </row>
    <row r="138" spans="1:38" ht="15.75" customHeight="1" x14ac:dyDescent="0.2">
      <c r="A138" s="53">
        <v>135</v>
      </c>
      <c r="B138" s="292" t="s">
        <v>6776</v>
      </c>
      <c r="C138" s="293"/>
      <c r="D138" s="294"/>
      <c r="E138" s="54" t="s">
        <v>8537</v>
      </c>
      <c r="F138" s="53">
        <v>60936</v>
      </c>
      <c r="G138" s="54" t="s">
        <v>8538</v>
      </c>
      <c r="H138" s="53" t="s">
        <v>120</v>
      </c>
      <c r="I138" s="54" t="s">
        <v>8539</v>
      </c>
      <c r="J138" s="54" t="s">
        <v>122</v>
      </c>
      <c r="K138" s="53" t="s">
        <v>1902</v>
      </c>
      <c r="L138" s="53" t="s">
        <v>1903</v>
      </c>
      <c r="M138" s="53" t="s">
        <v>8540</v>
      </c>
      <c r="N138" s="53" t="s">
        <v>8541</v>
      </c>
      <c r="O138" s="53"/>
      <c r="P138" s="54" t="s">
        <v>8542</v>
      </c>
      <c r="Q138" s="57"/>
      <c r="R138" s="54" t="s">
        <v>8543</v>
      </c>
      <c r="S138" s="54" t="s">
        <v>8544</v>
      </c>
      <c r="T138" s="54" t="s">
        <v>8545</v>
      </c>
      <c r="U138" s="54" t="s">
        <v>8545</v>
      </c>
      <c r="V138" s="54" t="s">
        <v>131</v>
      </c>
      <c r="W138" s="53" t="s">
        <v>165</v>
      </c>
      <c r="X138" s="58" t="s">
        <v>9331</v>
      </c>
      <c r="Y138" s="53" t="s">
        <v>1010</v>
      </c>
      <c r="Z138" s="53" t="s">
        <v>134</v>
      </c>
      <c r="AA138" s="53" t="s">
        <v>7979</v>
      </c>
      <c r="AB138" s="53"/>
      <c r="AC138" s="53"/>
      <c r="AD138" s="53" t="s">
        <v>8331</v>
      </c>
      <c r="AE138" s="53"/>
      <c r="AF138" s="53" t="s">
        <v>8332</v>
      </c>
      <c r="AG138" s="53" t="s">
        <v>137</v>
      </c>
      <c r="AH138" s="53" t="s">
        <v>3638</v>
      </c>
      <c r="AI138" s="53" t="s">
        <v>8333</v>
      </c>
      <c r="AJ138" s="53">
        <v>843</v>
      </c>
      <c r="AK138" s="53">
        <v>1100</v>
      </c>
      <c r="AL138" s="53" t="s">
        <v>8334</v>
      </c>
    </row>
    <row r="139" spans="1:38" ht="15.75" customHeight="1" x14ac:dyDescent="0.2">
      <c r="A139" s="53">
        <v>136</v>
      </c>
      <c r="B139" s="292" t="s">
        <v>6776</v>
      </c>
      <c r="C139" s="293"/>
      <c r="D139" s="294"/>
      <c r="E139" s="54" t="s">
        <v>8548</v>
      </c>
      <c r="F139" s="53">
        <v>60937</v>
      </c>
      <c r="G139" s="54" t="s">
        <v>8549</v>
      </c>
      <c r="H139" s="53" t="s">
        <v>120</v>
      </c>
      <c r="I139" s="54" t="s">
        <v>8550</v>
      </c>
      <c r="J139" s="54" t="s">
        <v>122</v>
      </c>
      <c r="K139" s="53" t="s">
        <v>1902</v>
      </c>
      <c r="L139" s="53" t="s">
        <v>1903</v>
      </c>
      <c r="M139" s="53" t="s">
        <v>8551</v>
      </c>
      <c r="N139" s="53" t="s">
        <v>8552</v>
      </c>
      <c r="O139" s="53"/>
      <c r="P139" s="54" t="s">
        <v>8553</v>
      </c>
      <c r="Q139" s="57"/>
      <c r="R139" s="54" t="s">
        <v>8554</v>
      </c>
      <c r="S139" s="54" t="s">
        <v>8555</v>
      </c>
      <c r="T139" s="54" t="s">
        <v>8556</v>
      </c>
      <c r="U139" s="54" t="s">
        <v>8557</v>
      </c>
      <c r="V139" s="54" t="s">
        <v>8558</v>
      </c>
      <c r="W139" s="53" t="s">
        <v>1034</v>
      </c>
      <c r="X139" s="58" t="s">
        <v>9331</v>
      </c>
      <c r="Y139" s="53" t="s">
        <v>6823</v>
      </c>
      <c r="Z139" s="53" t="s">
        <v>134</v>
      </c>
      <c r="AA139" s="53" t="s">
        <v>6785</v>
      </c>
      <c r="AB139" s="53"/>
      <c r="AC139" s="53"/>
      <c r="AD139" s="53" t="s">
        <v>8343</v>
      </c>
      <c r="AE139" s="53"/>
      <c r="AF139" s="53" t="s">
        <v>8344</v>
      </c>
      <c r="AG139" s="53" t="s">
        <v>137</v>
      </c>
      <c r="AH139" s="53" t="s">
        <v>1905</v>
      </c>
      <c r="AI139" s="53" t="s">
        <v>2060</v>
      </c>
      <c r="AJ139" s="53">
        <v>759</v>
      </c>
      <c r="AK139" s="53">
        <v>900</v>
      </c>
      <c r="AL139" s="53" t="s">
        <v>8345</v>
      </c>
    </row>
    <row r="140" spans="1:38" ht="15.75" customHeight="1" x14ac:dyDescent="0.2">
      <c r="A140" s="53">
        <v>137</v>
      </c>
      <c r="B140" s="292" t="s">
        <v>6776</v>
      </c>
      <c r="C140" s="293"/>
      <c r="D140" s="294"/>
      <c r="E140" s="54" t="s">
        <v>8561</v>
      </c>
      <c r="F140" s="53">
        <v>60938</v>
      </c>
      <c r="G140" s="54" t="s">
        <v>8562</v>
      </c>
      <c r="H140" s="53" t="s">
        <v>120</v>
      </c>
      <c r="I140" s="54" t="s">
        <v>3716</v>
      </c>
      <c r="J140" s="54" t="s">
        <v>122</v>
      </c>
      <c r="K140" s="53" t="s">
        <v>1902</v>
      </c>
      <c r="L140" s="53" t="s">
        <v>1903</v>
      </c>
      <c r="M140" s="53" t="s">
        <v>8563</v>
      </c>
      <c r="N140" s="53" t="s">
        <v>5078</v>
      </c>
      <c r="O140" s="53"/>
      <c r="P140" s="54" t="s">
        <v>8564</v>
      </c>
      <c r="Q140" s="57"/>
      <c r="R140" s="54" t="s">
        <v>8565</v>
      </c>
      <c r="S140" s="54" t="s">
        <v>8566</v>
      </c>
      <c r="T140" s="54" t="s">
        <v>8567</v>
      </c>
      <c r="U140" s="54" t="s">
        <v>8567</v>
      </c>
      <c r="V140" s="54" t="s">
        <v>221</v>
      </c>
      <c r="W140" s="53" t="s">
        <v>132</v>
      </c>
      <c r="X140" s="58" t="s">
        <v>9331</v>
      </c>
      <c r="Y140" s="53" t="s">
        <v>6823</v>
      </c>
      <c r="Z140" s="53" t="s">
        <v>134</v>
      </c>
      <c r="AA140" s="53" t="s">
        <v>7008</v>
      </c>
      <c r="AB140" s="53"/>
      <c r="AC140" s="53"/>
      <c r="AD140" s="53"/>
      <c r="AE140" s="53"/>
      <c r="AF140" s="53" t="s">
        <v>8354</v>
      </c>
      <c r="AG140" s="53" t="s">
        <v>137</v>
      </c>
      <c r="AH140" s="53" t="s">
        <v>1905</v>
      </c>
      <c r="AI140" s="53" t="s">
        <v>3356</v>
      </c>
      <c r="AJ140" s="53">
        <v>686</v>
      </c>
      <c r="AK140" s="53">
        <v>900</v>
      </c>
      <c r="AL140" s="53" t="s">
        <v>7716</v>
      </c>
    </row>
    <row r="141" spans="1:38" ht="15.75" customHeight="1" x14ac:dyDescent="0.2">
      <c r="A141" s="53">
        <v>138</v>
      </c>
      <c r="B141" s="292" t="s">
        <v>6776</v>
      </c>
      <c r="C141" s="293"/>
      <c r="D141" s="294"/>
      <c r="E141" s="54" t="s">
        <v>8582</v>
      </c>
      <c r="F141" s="53">
        <v>60940</v>
      </c>
      <c r="G141" s="54" t="s">
        <v>8583</v>
      </c>
      <c r="H141" s="53" t="s">
        <v>120</v>
      </c>
      <c r="I141" s="54" t="s">
        <v>8584</v>
      </c>
      <c r="J141" s="54" t="s">
        <v>122</v>
      </c>
      <c r="K141" s="53" t="s">
        <v>1902</v>
      </c>
      <c r="L141" s="53" t="s">
        <v>1903</v>
      </c>
      <c r="M141" s="53" t="s">
        <v>8585</v>
      </c>
      <c r="N141" s="53" t="s">
        <v>8586</v>
      </c>
      <c r="O141" s="53"/>
      <c r="P141" s="54" t="s">
        <v>8587</v>
      </c>
      <c r="Q141" s="57"/>
      <c r="R141" s="54" t="s">
        <v>8588</v>
      </c>
      <c r="S141" s="54" t="s">
        <v>8589</v>
      </c>
      <c r="T141" s="54" t="s">
        <v>8590</v>
      </c>
      <c r="U141" s="54" t="s">
        <v>8591</v>
      </c>
      <c r="V141" s="54" t="s">
        <v>131</v>
      </c>
      <c r="W141" s="53" t="s">
        <v>165</v>
      </c>
      <c r="X141" s="58" t="s">
        <v>9331</v>
      </c>
      <c r="Y141" s="53" t="s">
        <v>6823</v>
      </c>
      <c r="Z141" s="53" t="s">
        <v>134</v>
      </c>
      <c r="AA141" s="53" t="s">
        <v>7979</v>
      </c>
      <c r="AB141" s="53"/>
      <c r="AC141" s="53"/>
      <c r="AD141" s="53" t="s">
        <v>8363</v>
      </c>
      <c r="AE141" s="53"/>
      <c r="AF141" s="53" t="s">
        <v>8363</v>
      </c>
      <c r="AG141" s="53" t="s">
        <v>137</v>
      </c>
      <c r="AH141" s="53" t="s">
        <v>1905</v>
      </c>
      <c r="AI141" s="53" t="s">
        <v>8364</v>
      </c>
      <c r="AJ141" s="53">
        <v>597</v>
      </c>
      <c r="AK141" s="53">
        <v>900</v>
      </c>
      <c r="AL141" s="53" t="s">
        <v>8365</v>
      </c>
    </row>
    <row r="142" spans="1:38" ht="15.75" customHeight="1" x14ac:dyDescent="0.2">
      <c r="A142" s="53">
        <v>139</v>
      </c>
      <c r="B142" s="292" t="s">
        <v>6776</v>
      </c>
      <c r="C142" s="293"/>
      <c r="D142" s="294"/>
      <c r="E142" s="54" t="s">
        <v>8596</v>
      </c>
      <c r="F142" s="53">
        <v>60941</v>
      </c>
      <c r="G142" s="54" t="s">
        <v>8597</v>
      </c>
      <c r="H142" s="53" t="s">
        <v>120</v>
      </c>
      <c r="I142" s="54" t="s">
        <v>8598</v>
      </c>
      <c r="J142" s="54" t="s">
        <v>122</v>
      </c>
      <c r="K142" s="53" t="s">
        <v>1902</v>
      </c>
      <c r="L142" s="53" t="s">
        <v>1903</v>
      </c>
      <c r="M142" s="53" t="s">
        <v>8599</v>
      </c>
      <c r="N142" s="53" t="s">
        <v>3130</v>
      </c>
      <c r="O142" s="53"/>
      <c r="P142" s="54" t="s">
        <v>8600</v>
      </c>
      <c r="Q142" s="57"/>
      <c r="R142" s="54" t="s">
        <v>8601</v>
      </c>
      <c r="S142" s="54" t="s">
        <v>8602</v>
      </c>
      <c r="T142" s="54" t="s">
        <v>8603</v>
      </c>
      <c r="U142" s="54" t="s">
        <v>8603</v>
      </c>
      <c r="V142" s="54" t="s">
        <v>131</v>
      </c>
      <c r="W142" s="53" t="s">
        <v>179</v>
      </c>
      <c r="X142" s="58" t="s">
        <v>9331</v>
      </c>
      <c r="Y142" s="53" t="s">
        <v>1619</v>
      </c>
      <c r="Z142" s="53" t="s">
        <v>134</v>
      </c>
      <c r="AA142" s="53" t="s">
        <v>8375</v>
      </c>
      <c r="AB142" s="53"/>
      <c r="AC142" s="53"/>
      <c r="AD142" s="53" t="s">
        <v>8376</v>
      </c>
      <c r="AE142" s="53"/>
      <c r="AF142" s="53" t="s">
        <v>8376</v>
      </c>
      <c r="AG142" s="53" t="s">
        <v>137</v>
      </c>
      <c r="AH142" s="53" t="s">
        <v>1905</v>
      </c>
      <c r="AI142" s="53" t="s">
        <v>8377</v>
      </c>
      <c r="AJ142" s="53">
        <v>664</v>
      </c>
      <c r="AK142" s="53">
        <v>900</v>
      </c>
      <c r="AL142" s="53" t="s">
        <v>7586</v>
      </c>
    </row>
    <row r="143" spans="1:38" ht="15.75" customHeight="1" x14ac:dyDescent="0.2">
      <c r="A143" s="53">
        <v>140</v>
      </c>
      <c r="B143" s="292" t="s">
        <v>6776</v>
      </c>
      <c r="C143" s="293"/>
      <c r="D143" s="294"/>
      <c r="E143" s="54" t="s">
        <v>8628</v>
      </c>
      <c r="F143" s="53">
        <v>60944</v>
      </c>
      <c r="G143" s="54" t="s">
        <v>8629</v>
      </c>
      <c r="H143" s="53" t="s">
        <v>120</v>
      </c>
      <c r="I143" s="54" t="s">
        <v>8630</v>
      </c>
      <c r="J143" s="54" t="s">
        <v>122</v>
      </c>
      <c r="K143" s="53" t="s">
        <v>1902</v>
      </c>
      <c r="L143" s="53" t="s">
        <v>1903</v>
      </c>
      <c r="M143" s="53" t="s">
        <v>8631</v>
      </c>
      <c r="N143" s="53" t="s">
        <v>8632</v>
      </c>
      <c r="O143" s="53"/>
      <c r="P143" s="54" t="s">
        <v>8633</v>
      </c>
      <c r="Q143" s="57"/>
      <c r="R143" s="54" t="s">
        <v>8634</v>
      </c>
      <c r="S143" s="54" t="s">
        <v>8635</v>
      </c>
      <c r="T143" s="54" t="s">
        <v>8636</v>
      </c>
      <c r="U143" s="54" t="s">
        <v>8636</v>
      </c>
      <c r="V143" s="54" t="s">
        <v>131</v>
      </c>
      <c r="W143" s="53" t="s">
        <v>278</v>
      </c>
      <c r="X143" s="58" t="s">
        <v>9331</v>
      </c>
      <c r="Y143" s="53" t="s">
        <v>841</v>
      </c>
      <c r="Z143" s="53" t="s">
        <v>134</v>
      </c>
      <c r="AA143" s="53" t="s">
        <v>7979</v>
      </c>
      <c r="AB143" s="53"/>
      <c r="AC143" s="53"/>
      <c r="AD143" s="53" t="s">
        <v>8387</v>
      </c>
      <c r="AE143" s="53"/>
      <c r="AF143" s="53" t="s">
        <v>8387</v>
      </c>
      <c r="AG143" s="53" t="s">
        <v>137</v>
      </c>
      <c r="AH143" s="53" t="s">
        <v>1917</v>
      </c>
      <c r="AI143" s="53" t="s">
        <v>2010</v>
      </c>
      <c r="AJ143" s="53">
        <v>1</v>
      </c>
      <c r="AK143" s="53">
        <v>1</v>
      </c>
      <c r="AL143" s="53" t="s">
        <v>721</v>
      </c>
    </row>
    <row r="144" spans="1:38" ht="15.75" customHeight="1" x14ac:dyDescent="0.2">
      <c r="A144" s="53">
        <v>141</v>
      </c>
      <c r="B144" s="292" t="s">
        <v>6776</v>
      </c>
      <c r="C144" s="293"/>
      <c r="D144" s="294"/>
      <c r="E144" s="54" t="s">
        <v>8662</v>
      </c>
      <c r="F144" s="53">
        <v>60947</v>
      </c>
      <c r="G144" s="54" t="s">
        <v>8663</v>
      </c>
      <c r="H144" s="53" t="s">
        <v>120</v>
      </c>
      <c r="I144" s="54" t="s">
        <v>8664</v>
      </c>
      <c r="J144" s="54" t="s">
        <v>122</v>
      </c>
      <c r="K144" s="53" t="s">
        <v>1902</v>
      </c>
      <c r="L144" s="53" t="s">
        <v>1903</v>
      </c>
      <c r="M144" s="53" t="s">
        <v>8665</v>
      </c>
      <c r="N144" s="53" t="s">
        <v>8666</v>
      </c>
      <c r="O144" s="53"/>
      <c r="P144" s="54" t="s">
        <v>8667</v>
      </c>
      <c r="Q144" s="57"/>
      <c r="R144" s="54" t="s">
        <v>8668</v>
      </c>
      <c r="S144" s="54" t="s">
        <v>8669</v>
      </c>
      <c r="T144" s="54" t="s">
        <v>8670</v>
      </c>
      <c r="U144" s="54" t="s">
        <v>8670</v>
      </c>
      <c r="V144" s="54" t="s">
        <v>164</v>
      </c>
      <c r="W144" s="53" t="s">
        <v>620</v>
      </c>
      <c r="X144" s="58" t="s">
        <v>9331</v>
      </c>
      <c r="Y144" s="53" t="s">
        <v>481</v>
      </c>
      <c r="Z144" s="53" t="s">
        <v>134</v>
      </c>
      <c r="AA144" s="53" t="s">
        <v>7979</v>
      </c>
      <c r="AB144" s="53"/>
      <c r="AC144" s="53"/>
      <c r="AD144" s="53" t="s">
        <v>8396</v>
      </c>
      <c r="AE144" s="53" t="s">
        <v>8397</v>
      </c>
      <c r="AF144" s="53" t="s">
        <v>8396</v>
      </c>
      <c r="AG144" s="53" t="s">
        <v>137</v>
      </c>
      <c r="AH144" s="53" t="s">
        <v>3638</v>
      </c>
      <c r="AI144" s="53" t="s">
        <v>8377</v>
      </c>
      <c r="AJ144" s="53">
        <v>743</v>
      </c>
      <c r="AK144" s="53">
        <v>900</v>
      </c>
      <c r="AL144" s="53" t="s">
        <v>2245</v>
      </c>
    </row>
    <row r="145" spans="1:38" ht="15.75" customHeight="1" x14ac:dyDescent="0.2">
      <c r="A145" s="53">
        <v>142</v>
      </c>
      <c r="B145" s="292" t="s">
        <v>6776</v>
      </c>
      <c r="C145" s="293"/>
      <c r="D145" s="294"/>
      <c r="E145" s="54" t="s">
        <v>8677</v>
      </c>
      <c r="F145" s="53">
        <v>60949</v>
      </c>
      <c r="G145" s="54" t="s">
        <v>8678</v>
      </c>
      <c r="H145" s="53" t="s">
        <v>120</v>
      </c>
      <c r="I145" s="54" t="s">
        <v>8679</v>
      </c>
      <c r="J145" s="54" t="s">
        <v>122</v>
      </c>
      <c r="K145" s="53" t="s">
        <v>1902</v>
      </c>
      <c r="L145" s="53" t="s">
        <v>1903</v>
      </c>
      <c r="M145" s="53" t="s">
        <v>8680</v>
      </c>
      <c r="N145" s="53" t="s">
        <v>3336</v>
      </c>
      <c r="O145" s="53"/>
      <c r="P145" s="54" t="s">
        <v>8681</v>
      </c>
      <c r="Q145" s="57"/>
      <c r="R145" s="54" t="s">
        <v>8682</v>
      </c>
      <c r="S145" s="54" t="s">
        <v>8683</v>
      </c>
      <c r="T145" s="54" t="s">
        <v>8684</v>
      </c>
      <c r="U145" s="54" t="s">
        <v>8684</v>
      </c>
      <c r="V145" s="54" t="s">
        <v>131</v>
      </c>
      <c r="W145" s="53" t="s">
        <v>2047</v>
      </c>
      <c r="X145" s="58" t="s">
        <v>9331</v>
      </c>
      <c r="Y145" s="53" t="s">
        <v>1010</v>
      </c>
      <c r="Z145" s="53" t="s">
        <v>134</v>
      </c>
      <c r="AA145" s="53" t="s">
        <v>7030</v>
      </c>
      <c r="AB145" s="53"/>
      <c r="AC145" s="53"/>
      <c r="AD145" s="53" t="s">
        <v>8403</v>
      </c>
      <c r="AE145" s="53"/>
      <c r="AF145" s="53" t="s">
        <v>8403</v>
      </c>
      <c r="AG145" s="53" t="s">
        <v>137</v>
      </c>
      <c r="AH145" s="53" t="s">
        <v>3638</v>
      </c>
      <c r="AI145" s="53" t="s">
        <v>8407</v>
      </c>
      <c r="AJ145" s="53">
        <v>709</v>
      </c>
      <c r="AK145" s="53">
        <v>850</v>
      </c>
      <c r="AL145" s="53" t="s">
        <v>8408</v>
      </c>
    </row>
    <row r="146" spans="1:38" ht="15.75" customHeight="1" x14ac:dyDescent="0.2">
      <c r="A146" s="53">
        <v>143</v>
      </c>
      <c r="B146" s="292" t="s">
        <v>6776</v>
      </c>
      <c r="C146" s="293"/>
      <c r="D146" s="294"/>
      <c r="E146" s="54" t="s">
        <v>8701</v>
      </c>
      <c r="F146" s="53">
        <v>60951</v>
      </c>
      <c r="G146" s="54" t="s">
        <v>8702</v>
      </c>
      <c r="H146" s="53" t="s">
        <v>120</v>
      </c>
      <c r="I146" s="54" t="s">
        <v>8703</v>
      </c>
      <c r="J146" s="54" t="s">
        <v>122</v>
      </c>
      <c r="K146" s="53" t="s">
        <v>1902</v>
      </c>
      <c r="L146" s="53" t="s">
        <v>1903</v>
      </c>
      <c r="M146" s="53" t="s">
        <v>8704</v>
      </c>
      <c r="N146" s="53" t="s">
        <v>8705</v>
      </c>
      <c r="O146" s="53"/>
      <c r="P146" s="54" t="s">
        <v>8706</v>
      </c>
      <c r="Q146" s="57"/>
      <c r="R146" s="54" t="s">
        <v>8707</v>
      </c>
      <c r="S146" s="54" t="s">
        <v>8708</v>
      </c>
      <c r="T146" s="54" t="s">
        <v>8709</v>
      </c>
      <c r="U146" s="54" t="s">
        <v>8709</v>
      </c>
      <c r="V146" s="54" t="s">
        <v>1106</v>
      </c>
      <c r="W146" s="53" t="s">
        <v>480</v>
      </c>
      <c r="X146" s="58" t="s">
        <v>9331</v>
      </c>
      <c r="Y146" s="53" t="s">
        <v>6823</v>
      </c>
      <c r="Z146" s="53" t="s">
        <v>134</v>
      </c>
      <c r="AA146" s="53" t="s">
        <v>7008</v>
      </c>
      <c r="AB146" s="53"/>
      <c r="AC146" s="53"/>
      <c r="AD146" s="53" t="s">
        <v>8418</v>
      </c>
      <c r="AE146" s="53"/>
      <c r="AF146" s="53" t="s">
        <v>8418</v>
      </c>
      <c r="AG146" s="53" t="s">
        <v>137</v>
      </c>
      <c r="AH146" s="53" t="s">
        <v>1905</v>
      </c>
      <c r="AI146" s="53" t="s">
        <v>3356</v>
      </c>
      <c r="AJ146" s="53">
        <v>655</v>
      </c>
      <c r="AK146" s="53">
        <v>800</v>
      </c>
      <c r="AL146" s="53" t="s">
        <v>8419</v>
      </c>
    </row>
    <row r="147" spans="1:38" ht="15.75" customHeight="1" x14ac:dyDescent="0.2">
      <c r="A147" s="53">
        <v>144</v>
      </c>
      <c r="B147" s="292" t="s">
        <v>6776</v>
      </c>
      <c r="C147" s="293"/>
      <c r="D147" s="294"/>
      <c r="E147" s="54" t="s">
        <v>8714</v>
      </c>
      <c r="F147" s="53">
        <v>60952</v>
      </c>
      <c r="G147" s="54" t="s">
        <v>8715</v>
      </c>
      <c r="H147" s="53" t="s">
        <v>120</v>
      </c>
      <c r="I147" s="54" t="s">
        <v>6894</v>
      </c>
      <c r="J147" s="54" t="s">
        <v>122</v>
      </c>
      <c r="K147" s="53" t="s">
        <v>1902</v>
      </c>
      <c r="L147" s="53" t="s">
        <v>1903</v>
      </c>
      <c r="M147" s="53" t="s">
        <v>8716</v>
      </c>
      <c r="N147" s="53" t="s">
        <v>8717</v>
      </c>
      <c r="O147" s="53"/>
      <c r="P147" s="54" t="s">
        <v>8718</v>
      </c>
      <c r="Q147" s="57"/>
      <c r="R147" s="54" t="s">
        <v>8719</v>
      </c>
      <c r="S147" s="54" t="s">
        <v>8720</v>
      </c>
      <c r="T147" s="54" t="s">
        <v>8721</v>
      </c>
      <c r="U147" s="54" t="s">
        <v>8721</v>
      </c>
      <c r="V147" s="54" t="s">
        <v>164</v>
      </c>
      <c r="W147" s="53" t="s">
        <v>2692</v>
      </c>
      <c r="X147" s="58" t="s">
        <v>9331</v>
      </c>
      <c r="Y147" s="53" t="s">
        <v>8204</v>
      </c>
      <c r="Z147" s="53" t="s">
        <v>134</v>
      </c>
      <c r="AA147" s="53" t="s">
        <v>7008</v>
      </c>
      <c r="AB147" s="53"/>
      <c r="AC147" s="53"/>
      <c r="AD147" s="53"/>
      <c r="AE147" s="53"/>
      <c r="AF147" s="53" t="s">
        <v>8429</v>
      </c>
      <c r="AG147" s="53" t="s">
        <v>354</v>
      </c>
      <c r="AH147" s="53" t="s">
        <v>1905</v>
      </c>
      <c r="AI147" s="53" t="s">
        <v>8430</v>
      </c>
      <c r="AJ147" s="53">
        <v>669</v>
      </c>
      <c r="AK147" s="53">
        <v>850</v>
      </c>
      <c r="AL147" s="53" t="s">
        <v>8431</v>
      </c>
    </row>
    <row r="148" spans="1:38" ht="15.75" customHeight="1" x14ac:dyDescent="0.2">
      <c r="A148" s="53">
        <v>145</v>
      </c>
      <c r="B148" s="292" t="s">
        <v>6776</v>
      </c>
      <c r="C148" s="293"/>
      <c r="D148" s="294"/>
      <c r="E148" s="54" t="s">
        <v>8726</v>
      </c>
      <c r="F148" s="53">
        <v>60953</v>
      </c>
      <c r="G148" s="54" t="s">
        <v>8727</v>
      </c>
      <c r="H148" s="53" t="s">
        <v>120</v>
      </c>
      <c r="I148" s="54" t="s">
        <v>8728</v>
      </c>
      <c r="J148" s="54" t="s">
        <v>122</v>
      </c>
      <c r="K148" s="53" t="s">
        <v>1902</v>
      </c>
      <c r="L148" s="53" t="s">
        <v>1903</v>
      </c>
      <c r="M148" s="53" t="s">
        <v>8729</v>
      </c>
      <c r="N148" s="53" t="s">
        <v>8730</v>
      </c>
      <c r="O148" s="53"/>
      <c r="P148" s="54" t="s">
        <v>8731</v>
      </c>
      <c r="Q148" s="57"/>
      <c r="R148" s="54" t="s">
        <v>8732</v>
      </c>
      <c r="S148" s="54" t="s">
        <v>8733</v>
      </c>
      <c r="T148" s="54" t="s">
        <v>8734</v>
      </c>
      <c r="U148" s="54" t="s">
        <v>8734</v>
      </c>
      <c r="V148" s="54" t="s">
        <v>164</v>
      </c>
      <c r="W148" s="53" t="s">
        <v>494</v>
      </c>
      <c r="X148" s="58" t="s">
        <v>9331</v>
      </c>
      <c r="Y148" s="53" t="s">
        <v>7299</v>
      </c>
      <c r="Z148" s="53"/>
      <c r="AA148" s="53"/>
      <c r="AB148" s="53"/>
      <c r="AC148" s="53"/>
      <c r="AD148" s="53" t="s">
        <v>8432</v>
      </c>
      <c r="AE148" s="53"/>
      <c r="AF148" s="53" t="s">
        <v>8433</v>
      </c>
      <c r="AG148" s="53" t="s">
        <v>137</v>
      </c>
      <c r="AH148" s="53" t="s">
        <v>3638</v>
      </c>
      <c r="AI148" s="53" t="s">
        <v>8434</v>
      </c>
      <c r="AJ148" s="53">
        <v>1017</v>
      </c>
      <c r="AK148" s="53">
        <v>1100</v>
      </c>
      <c r="AL148" s="53" t="s">
        <v>8435</v>
      </c>
    </row>
    <row r="149" spans="1:38" ht="15.75" customHeight="1" x14ac:dyDescent="0.2">
      <c r="A149" s="53">
        <v>146</v>
      </c>
      <c r="B149" s="292" t="s">
        <v>6776</v>
      </c>
      <c r="C149" s="293"/>
      <c r="D149" s="294"/>
      <c r="E149" s="54" t="s">
        <v>8750</v>
      </c>
      <c r="F149" s="53">
        <v>60955</v>
      </c>
      <c r="G149" s="54" t="s">
        <v>8751</v>
      </c>
      <c r="H149" s="53" t="s">
        <v>120</v>
      </c>
      <c r="I149" s="54" t="s">
        <v>8752</v>
      </c>
      <c r="J149" s="54" t="s">
        <v>122</v>
      </c>
      <c r="K149" s="53" t="s">
        <v>1902</v>
      </c>
      <c r="L149" s="53" t="s">
        <v>1903</v>
      </c>
      <c r="M149" s="53" t="s">
        <v>8753</v>
      </c>
      <c r="N149" s="53" t="s">
        <v>7134</v>
      </c>
      <c r="O149" s="53"/>
      <c r="P149" s="54" t="s">
        <v>8754</v>
      </c>
      <c r="Q149" s="57"/>
      <c r="R149" s="54" t="s">
        <v>8755</v>
      </c>
      <c r="S149" s="54" t="s">
        <v>8756</v>
      </c>
      <c r="T149" s="54" t="s">
        <v>8757</v>
      </c>
      <c r="U149" s="54" t="s">
        <v>8757</v>
      </c>
      <c r="V149" s="54" t="s">
        <v>221</v>
      </c>
      <c r="W149" s="53" t="s">
        <v>607</v>
      </c>
      <c r="X149" s="58" t="s">
        <v>9331</v>
      </c>
      <c r="Y149" s="53" t="s">
        <v>6823</v>
      </c>
      <c r="Z149" s="53" t="s">
        <v>134</v>
      </c>
      <c r="AA149" s="53" t="s">
        <v>8086</v>
      </c>
      <c r="AB149" s="53"/>
      <c r="AC149" s="53"/>
      <c r="AD149" s="53" t="s">
        <v>8444</v>
      </c>
      <c r="AE149" s="53"/>
      <c r="AF149" s="53" t="s">
        <v>8444</v>
      </c>
      <c r="AG149" s="53" t="s">
        <v>137</v>
      </c>
      <c r="AH149" s="53" t="s">
        <v>1905</v>
      </c>
      <c r="AI149" s="53" t="s">
        <v>2383</v>
      </c>
      <c r="AJ149" s="53">
        <v>733</v>
      </c>
      <c r="AK149" s="53">
        <v>850</v>
      </c>
      <c r="AL149" s="53" t="s">
        <v>8445</v>
      </c>
    </row>
    <row r="150" spans="1:38" ht="15.75" customHeight="1" x14ac:dyDescent="0.2">
      <c r="A150" s="53">
        <v>147</v>
      </c>
      <c r="B150" s="292" t="s">
        <v>6776</v>
      </c>
      <c r="C150" s="293"/>
      <c r="D150" s="294"/>
      <c r="E150" s="54" t="s">
        <v>8774</v>
      </c>
      <c r="F150" s="53">
        <v>61011</v>
      </c>
      <c r="G150" s="54" t="s">
        <v>8775</v>
      </c>
      <c r="H150" s="53" t="s">
        <v>120</v>
      </c>
      <c r="I150" s="54" t="s">
        <v>8776</v>
      </c>
      <c r="J150" s="54" t="s">
        <v>122</v>
      </c>
      <c r="K150" s="53" t="s">
        <v>1902</v>
      </c>
      <c r="L150" s="53" t="s">
        <v>1903</v>
      </c>
      <c r="M150" s="53" t="s">
        <v>8777</v>
      </c>
      <c r="N150" s="53" t="s">
        <v>7905</v>
      </c>
      <c r="O150" s="53"/>
      <c r="P150" s="54" t="s">
        <v>8778</v>
      </c>
      <c r="Q150" s="57"/>
      <c r="R150" s="54" t="s">
        <v>8779</v>
      </c>
      <c r="S150" s="54" t="s">
        <v>8780</v>
      </c>
      <c r="T150" s="54" t="s">
        <v>8781</v>
      </c>
      <c r="U150" s="54" t="s">
        <v>8781</v>
      </c>
      <c r="V150" s="54" t="s">
        <v>131</v>
      </c>
      <c r="W150" s="53" t="s">
        <v>132</v>
      </c>
      <c r="X150" s="58" t="s">
        <v>9331</v>
      </c>
      <c r="Y150" s="53" t="s">
        <v>6823</v>
      </c>
      <c r="Z150" s="53" t="s">
        <v>134</v>
      </c>
      <c r="AA150" s="53" t="s">
        <v>7979</v>
      </c>
      <c r="AB150" s="53"/>
      <c r="AC150" s="53"/>
      <c r="AD150" s="53" t="s">
        <v>8454</v>
      </c>
      <c r="AE150" s="53"/>
      <c r="AF150" s="53" t="s">
        <v>8454</v>
      </c>
      <c r="AG150" s="53" t="s">
        <v>137</v>
      </c>
      <c r="AH150" s="53" t="s">
        <v>1943</v>
      </c>
      <c r="AI150" s="53" t="s">
        <v>8455</v>
      </c>
      <c r="AJ150" s="53">
        <v>775</v>
      </c>
      <c r="AK150" s="53">
        <v>1100</v>
      </c>
      <c r="AL150" s="53" t="s">
        <v>4822</v>
      </c>
    </row>
    <row r="151" spans="1:38" ht="15.75" customHeight="1" x14ac:dyDescent="0.2">
      <c r="A151" s="53">
        <v>148</v>
      </c>
      <c r="B151" s="292" t="s">
        <v>6776</v>
      </c>
      <c r="C151" s="293"/>
      <c r="D151" s="294"/>
      <c r="E151" s="54" t="s">
        <v>8799</v>
      </c>
      <c r="F151" s="53">
        <v>60958</v>
      </c>
      <c r="G151" s="54" t="s">
        <v>8800</v>
      </c>
      <c r="H151" s="53" t="s">
        <v>120</v>
      </c>
      <c r="I151" s="54" t="s">
        <v>8801</v>
      </c>
      <c r="J151" s="54" t="s">
        <v>122</v>
      </c>
      <c r="K151" s="53" t="s">
        <v>1902</v>
      </c>
      <c r="L151" s="53" t="s">
        <v>1903</v>
      </c>
      <c r="M151" s="53" t="s">
        <v>8802</v>
      </c>
      <c r="N151" s="53" t="s">
        <v>4571</v>
      </c>
      <c r="O151" s="53"/>
      <c r="P151" s="54" t="s">
        <v>8803</v>
      </c>
      <c r="Q151" s="57"/>
      <c r="R151" s="54" t="s">
        <v>8804</v>
      </c>
      <c r="S151" s="54" t="s">
        <v>8805</v>
      </c>
      <c r="T151" s="54" t="s">
        <v>8806</v>
      </c>
      <c r="U151" s="54" t="s">
        <v>8806</v>
      </c>
      <c r="V151" s="54" t="s">
        <v>221</v>
      </c>
      <c r="W151" s="53" t="s">
        <v>853</v>
      </c>
      <c r="X151" s="58" t="s">
        <v>9331</v>
      </c>
      <c r="Y151" s="53" t="s">
        <v>2084</v>
      </c>
      <c r="Z151" s="53" t="s">
        <v>134</v>
      </c>
      <c r="AA151" s="53" t="s">
        <v>7030</v>
      </c>
      <c r="AB151" s="53"/>
      <c r="AC151" s="53"/>
      <c r="AD151" s="53"/>
      <c r="AE151" s="53"/>
      <c r="AF151" s="53" t="s">
        <v>8464</v>
      </c>
      <c r="AG151" s="53" t="s">
        <v>137</v>
      </c>
      <c r="AH151" s="53" t="s">
        <v>2167</v>
      </c>
      <c r="AI151" s="53" t="s">
        <v>8465</v>
      </c>
      <c r="AJ151" s="53">
        <v>875</v>
      </c>
      <c r="AK151" s="53">
        <v>1100</v>
      </c>
      <c r="AL151" s="53" t="s">
        <v>7220</v>
      </c>
    </row>
    <row r="152" spans="1:38" ht="15.75" customHeight="1" x14ac:dyDescent="0.2">
      <c r="A152" s="53">
        <v>149</v>
      </c>
      <c r="B152" s="292" t="s">
        <v>6776</v>
      </c>
      <c r="C152" s="293"/>
      <c r="D152" s="294"/>
      <c r="E152" s="54" t="s">
        <v>8810</v>
      </c>
      <c r="F152" s="53">
        <v>60959</v>
      </c>
      <c r="G152" s="54" t="s">
        <v>8811</v>
      </c>
      <c r="H152" s="53" t="s">
        <v>120</v>
      </c>
      <c r="I152" s="54" t="s">
        <v>8812</v>
      </c>
      <c r="J152" s="54" t="s">
        <v>122</v>
      </c>
      <c r="K152" s="53" t="s">
        <v>1902</v>
      </c>
      <c r="L152" s="53" t="s">
        <v>1903</v>
      </c>
      <c r="M152" s="53" t="s">
        <v>8813</v>
      </c>
      <c r="N152" s="53" t="s">
        <v>8814</v>
      </c>
      <c r="O152" s="53"/>
      <c r="P152" s="54" t="s">
        <v>8815</v>
      </c>
      <c r="Q152" s="57"/>
      <c r="R152" s="54" t="s">
        <v>8816</v>
      </c>
      <c r="S152" s="54" t="s">
        <v>8817</v>
      </c>
      <c r="T152" s="54" t="s">
        <v>8818</v>
      </c>
      <c r="U152" s="54" t="s">
        <v>8818</v>
      </c>
      <c r="V152" s="54" t="s">
        <v>131</v>
      </c>
      <c r="W152" s="53" t="s">
        <v>278</v>
      </c>
      <c r="X152" s="58" t="s">
        <v>9331</v>
      </c>
      <c r="Y152" s="53" t="s">
        <v>925</v>
      </c>
      <c r="Z152" s="53" t="s">
        <v>134</v>
      </c>
      <c r="AA152" s="53" t="s">
        <v>7979</v>
      </c>
      <c r="AB152" s="53"/>
      <c r="AC152" s="53"/>
      <c r="AD152" s="53" t="s">
        <v>8474</v>
      </c>
      <c r="AE152" s="53"/>
      <c r="AF152" s="53" t="s">
        <v>8475</v>
      </c>
      <c r="AG152" s="53" t="s">
        <v>137</v>
      </c>
      <c r="AH152" s="53" t="s">
        <v>1943</v>
      </c>
      <c r="AI152" s="53" t="s">
        <v>1972</v>
      </c>
      <c r="AJ152" s="53">
        <v>865</v>
      </c>
      <c r="AK152" s="53">
        <v>1100</v>
      </c>
      <c r="AL152" s="53" t="s">
        <v>3454</v>
      </c>
    </row>
    <row r="153" spans="1:38" ht="15.75" customHeight="1" x14ac:dyDescent="0.2">
      <c r="A153" s="53">
        <v>150</v>
      </c>
      <c r="B153" s="292" t="s">
        <v>6776</v>
      </c>
      <c r="C153" s="293"/>
      <c r="D153" s="294"/>
      <c r="E153" s="54" t="s">
        <v>8821</v>
      </c>
      <c r="F153" s="53">
        <v>60960</v>
      </c>
      <c r="G153" s="54" t="s">
        <v>8822</v>
      </c>
      <c r="H153" s="53" t="s">
        <v>120</v>
      </c>
      <c r="I153" s="54" t="s">
        <v>8823</v>
      </c>
      <c r="J153" s="54" t="s">
        <v>122</v>
      </c>
      <c r="K153" s="53" t="s">
        <v>1902</v>
      </c>
      <c r="L153" s="53" t="s">
        <v>1903</v>
      </c>
      <c r="M153" s="53" t="s">
        <v>8824</v>
      </c>
      <c r="N153" s="53" t="s">
        <v>8825</v>
      </c>
      <c r="O153" s="53"/>
      <c r="P153" s="54" t="s">
        <v>8826</v>
      </c>
      <c r="Q153" s="57"/>
      <c r="R153" s="54" t="s">
        <v>8827</v>
      </c>
      <c r="S153" s="54" t="s">
        <v>8828</v>
      </c>
      <c r="T153" s="54" t="s">
        <v>8829</v>
      </c>
      <c r="U153" s="54" t="s">
        <v>8829</v>
      </c>
      <c r="V153" s="54" t="s">
        <v>164</v>
      </c>
      <c r="W153" s="53" t="s">
        <v>1034</v>
      </c>
      <c r="X153" s="58" t="s">
        <v>9331</v>
      </c>
      <c r="Y153" s="53" t="s">
        <v>1400</v>
      </c>
      <c r="Z153" s="53" t="s">
        <v>134</v>
      </c>
      <c r="AA153" s="53" t="s">
        <v>7942</v>
      </c>
      <c r="AB153" s="53"/>
      <c r="AC153" s="53"/>
      <c r="AD153" s="53"/>
      <c r="AE153" s="53"/>
      <c r="AF153" s="53" t="s">
        <v>8484</v>
      </c>
      <c r="AG153" s="53" t="s">
        <v>137</v>
      </c>
      <c r="AH153" s="53" t="s">
        <v>2167</v>
      </c>
      <c r="AI153" s="53" t="s">
        <v>8485</v>
      </c>
      <c r="AJ153" s="53">
        <v>195</v>
      </c>
      <c r="AK153" s="53">
        <v>300</v>
      </c>
      <c r="AL153" s="53" t="s">
        <v>179</v>
      </c>
    </row>
    <row r="154" spans="1:38" ht="15.75" customHeight="1" x14ac:dyDescent="0.2">
      <c r="A154" s="53">
        <v>151</v>
      </c>
      <c r="B154" s="292" t="s">
        <v>6776</v>
      </c>
      <c r="C154" s="293"/>
      <c r="D154" s="294"/>
      <c r="E154" s="54" t="s">
        <v>8844</v>
      </c>
      <c r="F154" s="53">
        <v>60962</v>
      </c>
      <c r="G154" s="54" t="s">
        <v>8845</v>
      </c>
      <c r="H154" s="53" t="s">
        <v>120</v>
      </c>
      <c r="I154" s="54" t="s">
        <v>8846</v>
      </c>
      <c r="J154" s="54" t="s">
        <v>122</v>
      </c>
      <c r="K154" s="53" t="s">
        <v>1902</v>
      </c>
      <c r="L154" s="53" t="s">
        <v>1903</v>
      </c>
      <c r="M154" s="53" t="s">
        <v>8847</v>
      </c>
      <c r="N154" s="53" t="s">
        <v>8848</v>
      </c>
      <c r="O154" s="53"/>
      <c r="P154" s="54" t="s">
        <v>8849</v>
      </c>
      <c r="Q154" s="57"/>
      <c r="R154" s="54" t="s">
        <v>8850</v>
      </c>
      <c r="S154" s="54" t="s">
        <v>8851</v>
      </c>
      <c r="T154" s="54" t="s">
        <v>8852</v>
      </c>
      <c r="U154" s="54" t="s">
        <v>8852</v>
      </c>
      <c r="V154" s="54" t="s">
        <v>606</v>
      </c>
      <c r="W154" s="53" t="s">
        <v>494</v>
      </c>
      <c r="X154" s="58" t="s">
        <v>9331</v>
      </c>
      <c r="Y154" s="53" t="s">
        <v>4478</v>
      </c>
      <c r="Z154" s="53" t="s">
        <v>134</v>
      </c>
      <c r="AA154" s="53" t="s">
        <v>8086</v>
      </c>
      <c r="AB154" s="53"/>
      <c r="AC154" s="53"/>
      <c r="AD154" s="53" t="s">
        <v>8494</v>
      </c>
      <c r="AE154" s="53"/>
      <c r="AF154" s="53" t="s">
        <v>8495</v>
      </c>
      <c r="AG154" s="53" t="s">
        <v>137</v>
      </c>
      <c r="AH154" s="53" t="s">
        <v>3638</v>
      </c>
      <c r="AI154" s="53" t="s">
        <v>8496</v>
      </c>
      <c r="AJ154" s="53">
        <v>600</v>
      </c>
      <c r="AK154" s="53">
        <v>850</v>
      </c>
      <c r="AL154" s="53" t="s">
        <v>8497</v>
      </c>
    </row>
    <row r="155" spans="1:38" ht="15.75" customHeight="1" x14ac:dyDescent="0.2">
      <c r="A155" s="53">
        <v>152</v>
      </c>
      <c r="B155" s="292" t="s">
        <v>6776</v>
      </c>
      <c r="C155" s="293"/>
      <c r="D155" s="294"/>
      <c r="E155" s="54" t="s">
        <v>8856</v>
      </c>
      <c r="F155" s="53">
        <v>60963</v>
      </c>
      <c r="G155" s="54" t="s">
        <v>8857</v>
      </c>
      <c r="H155" s="53" t="s">
        <v>120</v>
      </c>
      <c r="I155" s="54" t="s">
        <v>8858</v>
      </c>
      <c r="J155" s="54" t="s">
        <v>122</v>
      </c>
      <c r="K155" s="53" t="s">
        <v>1902</v>
      </c>
      <c r="L155" s="53" t="s">
        <v>1903</v>
      </c>
      <c r="M155" s="53" t="s">
        <v>8859</v>
      </c>
      <c r="N155" s="53" t="s">
        <v>7110</v>
      </c>
      <c r="O155" s="53"/>
      <c r="P155" s="54" t="s">
        <v>8860</v>
      </c>
      <c r="Q155" s="57"/>
      <c r="R155" s="54" t="s">
        <v>8861</v>
      </c>
      <c r="S155" s="54" t="s">
        <v>8862</v>
      </c>
      <c r="T155" s="54" t="s">
        <v>8863</v>
      </c>
      <c r="U155" s="54" t="s">
        <v>8863</v>
      </c>
      <c r="V155" s="54" t="s">
        <v>131</v>
      </c>
      <c r="W155" s="53" t="s">
        <v>132</v>
      </c>
      <c r="X155" s="58" t="s">
        <v>9331</v>
      </c>
      <c r="Y155" s="53" t="s">
        <v>7299</v>
      </c>
      <c r="Z155" s="53"/>
      <c r="AA155" s="53"/>
      <c r="AB155" s="53"/>
      <c r="AC155" s="53"/>
      <c r="AD155" s="53" t="s">
        <v>8498</v>
      </c>
      <c r="AE155" s="53"/>
      <c r="AF155" s="53" t="s">
        <v>8498</v>
      </c>
      <c r="AG155" s="53" t="s">
        <v>444</v>
      </c>
      <c r="AH155" s="53" t="s">
        <v>3638</v>
      </c>
      <c r="AI155" s="53" t="s">
        <v>6375</v>
      </c>
      <c r="AJ155" s="53">
        <v>713</v>
      </c>
      <c r="AK155" s="53">
        <v>850</v>
      </c>
      <c r="AL155" s="53" t="s">
        <v>8499</v>
      </c>
    </row>
    <row r="156" spans="1:38" ht="15.75" customHeight="1" x14ac:dyDescent="0.2">
      <c r="A156" s="53">
        <v>153</v>
      </c>
      <c r="B156" s="292" t="s">
        <v>6776</v>
      </c>
      <c r="C156" s="293"/>
      <c r="D156" s="294"/>
      <c r="E156" s="54" t="s">
        <v>8867</v>
      </c>
      <c r="F156" s="53">
        <v>61013</v>
      </c>
      <c r="G156" s="54" t="s">
        <v>8868</v>
      </c>
      <c r="H156" s="53" t="s">
        <v>120</v>
      </c>
      <c r="I156" s="54" t="s">
        <v>8869</v>
      </c>
      <c r="J156" s="54" t="s">
        <v>122</v>
      </c>
      <c r="K156" s="53" t="s">
        <v>1902</v>
      </c>
      <c r="L156" s="53" t="s">
        <v>1903</v>
      </c>
      <c r="M156" s="53" t="s">
        <v>8870</v>
      </c>
      <c r="N156" s="53" t="s">
        <v>5548</v>
      </c>
      <c r="O156" s="53"/>
      <c r="P156" s="54" t="s">
        <v>8871</v>
      </c>
      <c r="Q156" s="57"/>
      <c r="R156" s="54" t="s">
        <v>8872</v>
      </c>
      <c r="S156" s="54" t="s">
        <v>8873</v>
      </c>
      <c r="T156" s="54" t="s">
        <v>8874</v>
      </c>
      <c r="U156" s="54" t="s">
        <v>8874</v>
      </c>
      <c r="V156" s="54" t="s">
        <v>221</v>
      </c>
      <c r="W156" s="53" t="s">
        <v>494</v>
      </c>
      <c r="X156" s="58" t="s">
        <v>9331</v>
      </c>
      <c r="Y156" s="53" t="s">
        <v>481</v>
      </c>
      <c r="Z156" s="53" t="s">
        <v>134</v>
      </c>
      <c r="AA156" s="53" t="s">
        <v>7979</v>
      </c>
      <c r="AB156" s="53"/>
      <c r="AC156" s="53"/>
      <c r="AD156" s="53" t="s">
        <v>8505</v>
      </c>
      <c r="AE156" s="53"/>
      <c r="AF156" s="53" t="s">
        <v>8505</v>
      </c>
      <c r="AG156" s="53" t="s">
        <v>444</v>
      </c>
      <c r="AH156" s="53" t="s">
        <v>3638</v>
      </c>
      <c r="AI156" s="53" t="s">
        <v>8510</v>
      </c>
      <c r="AJ156" s="53">
        <v>860</v>
      </c>
      <c r="AK156" s="53">
        <v>1100</v>
      </c>
      <c r="AL156" s="53" t="s">
        <v>7981</v>
      </c>
    </row>
    <row r="157" spans="1:38" ht="15.75" customHeight="1" x14ac:dyDescent="0.2">
      <c r="A157" s="53">
        <v>154</v>
      </c>
      <c r="B157" s="292" t="s">
        <v>6776</v>
      </c>
      <c r="C157" s="293"/>
      <c r="D157" s="294"/>
      <c r="E157" s="54" t="s">
        <v>8875</v>
      </c>
      <c r="F157" s="53">
        <v>60964</v>
      </c>
      <c r="G157" s="54" t="s">
        <v>8876</v>
      </c>
      <c r="H157" s="53" t="s">
        <v>120</v>
      </c>
      <c r="I157" s="54" t="s">
        <v>8877</v>
      </c>
      <c r="J157" s="54" t="s">
        <v>122</v>
      </c>
      <c r="K157" s="53" t="s">
        <v>1902</v>
      </c>
      <c r="L157" s="53" t="s">
        <v>1903</v>
      </c>
      <c r="M157" s="53" t="s">
        <v>8878</v>
      </c>
      <c r="N157" s="53" t="s">
        <v>6921</v>
      </c>
      <c r="O157" s="53"/>
      <c r="P157" s="54" t="s">
        <v>8879</v>
      </c>
      <c r="Q157" s="57"/>
      <c r="R157" s="54" t="s">
        <v>8880</v>
      </c>
      <c r="S157" s="54" t="s">
        <v>8881</v>
      </c>
      <c r="T157" s="54" t="s">
        <v>8882</v>
      </c>
      <c r="U157" s="54" t="s">
        <v>8882</v>
      </c>
      <c r="V157" s="54" t="s">
        <v>131</v>
      </c>
      <c r="W157" s="53" t="s">
        <v>150</v>
      </c>
      <c r="X157" s="58" t="s">
        <v>9331</v>
      </c>
      <c r="Y157" s="53" t="s">
        <v>815</v>
      </c>
      <c r="Z157" s="53" t="s">
        <v>134</v>
      </c>
      <c r="AA157" s="53" t="s">
        <v>8520</v>
      </c>
      <c r="AB157" s="53"/>
      <c r="AC157" s="53"/>
      <c r="AD157" s="53" t="s">
        <v>8521</v>
      </c>
      <c r="AE157" s="53"/>
      <c r="AF157" s="53" t="s">
        <v>8522</v>
      </c>
      <c r="AG157" s="53" t="s">
        <v>137</v>
      </c>
      <c r="AH157" s="53" t="s">
        <v>3638</v>
      </c>
      <c r="AI157" s="53" t="s">
        <v>8523</v>
      </c>
      <c r="AJ157" s="53">
        <v>692</v>
      </c>
      <c r="AK157" s="53">
        <v>850</v>
      </c>
      <c r="AL157" s="53" t="s">
        <v>8524</v>
      </c>
    </row>
    <row r="158" spans="1:38" ht="15.75" customHeight="1" x14ac:dyDescent="0.2">
      <c r="A158" s="53">
        <v>155</v>
      </c>
      <c r="B158" s="292" t="s">
        <v>6776</v>
      </c>
      <c r="C158" s="293"/>
      <c r="D158" s="294"/>
      <c r="E158" s="54" t="s">
        <v>8883</v>
      </c>
      <c r="F158" s="53">
        <v>60965</v>
      </c>
      <c r="G158" s="54" t="s">
        <v>8884</v>
      </c>
      <c r="H158" s="53" t="s">
        <v>120</v>
      </c>
      <c r="I158" s="54" t="s">
        <v>8885</v>
      </c>
      <c r="J158" s="54" t="s">
        <v>122</v>
      </c>
      <c r="K158" s="53" t="s">
        <v>1902</v>
      </c>
      <c r="L158" s="53" t="s">
        <v>1903</v>
      </c>
      <c r="M158" s="53" t="s">
        <v>8886</v>
      </c>
      <c r="N158" s="53" t="s">
        <v>8887</v>
      </c>
      <c r="O158" s="53"/>
      <c r="P158" s="54" t="s">
        <v>8888</v>
      </c>
      <c r="Q158" s="57"/>
      <c r="R158" s="54" t="s">
        <v>8889</v>
      </c>
      <c r="S158" s="54" t="s">
        <v>8890</v>
      </c>
      <c r="T158" s="54" t="s">
        <v>8891</v>
      </c>
      <c r="U158" s="54" t="s">
        <v>8891</v>
      </c>
      <c r="V158" s="54" t="s">
        <v>164</v>
      </c>
      <c r="W158" s="53" t="s">
        <v>132</v>
      </c>
      <c r="X158" s="58" t="s">
        <v>9331</v>
      </c>
      <c r="Y158" s="53" t="s">
        <v>1642</v>
      </c>
      <c r="Z158" s="53" t="s">
        <v>134</v>
      </c>
      <c r="AA158" s="53" t="s">
        <v>7979</v>
      </c>
      <c r="AB158" s="53"/>
      <c r="AC158" s="53"/>
      <c r="AD158" s="53" t="s">
        <v>8534</v>
      </c>
      <c r="AE158" s="53"/>
      <c r="AF158" s="53" t="s">
        <v>8535</v>
      </c>
      <c r="AG158" s="53" t="s">
        <v>137</v>
      </c>
      <c r="AH158" s="53" t="s">
        <v>1943</v>
      </c>
      <c r="AI158" s="53" t="s">
        <v>8536</v>
      </c>
      <c r="AJ158" s="53">
        <v>858</v>
      </c>
      <c r="AK158" s="53">
        <v>1100</v>
      </c>
      <c r="AL158" s="53" t="s">
        <v>1142</v>
      </c>
    </row>
    <row r="159" spans="1:38" ht="15.75" customHeight="1" x14ac:dyDescent="0.2">
      <c r="A159" s="53">
        <v>156</v>
      </c>
      <c r="B159" s="292" t="s">
        <v>6776</v>
      </c>
      <c r="C159" s="293"/>
      <c r="D159" s="294"/>
      <c r="E159" s="54" t="s">
        <v>8892</v>
      </c>
      <c r="F159" s="53">
        <v>60966</v>
      </c>
      <c r="G159" s="54" t="s">
        <v>8893</v>
      </c>
      <c r="H159" s="53" t="s">
        <v>120</v>
      </c>
      <c r="I159" s="54" t="s">
        <v>8894</v>
      </c>
      <c r="J159" s="54" t="s">
        <v>122</v>
      </c>
      <c r="K159" s="53" t="s">
        <v>1902</v>
      </c>
      <c r="L159" s="53" t="s">
        <v>1903</v>
      </c>
      <c r="M159" s="53" t="s">
        <v>8895</v>
      </c>
      <c r="N159" s="53" t="s">
        <v>8896</v>
      </c>
      <c r="O159" s="53"/>
      <c r="P159" s="54" t="s">
        <v>8897</v>
      </c>
      <c r="Q159" s="57"/>
      <c r="R159" s="54" t="s">
        <v>8898</v>
      </c>
      <c r="S159" s="54" t="s">
        <v>8899</v>
      </c>
      <c r="T159" s="54" t="s">
        <v>8900</v>
      </c>
      <c r="U159" s="54" t="s">
        <v>8900</v>
      </c>
      <c r="V159" s="54" t="s">
        <v>131</v>
      </c>
      <c r="W159" s="53" t="s">
        <v>853</v>
      </c>
      <c r="X159" s="58" t="s">
        <v>9331</v>
      </c>
      <c r="Y159" s="53" t="s">
        <v>4453</v>
      </c>
      <c r="Z159" s="53" t="s">
        <v>134</v>
      </c>
      <c r="AA159" s="53" t="s">
        <v>6785</v>
      </c>
      <c r="AB159" s="53"/>
      <c r="AC159" s="53"/>
      <c r="AD159" s="53" t="s">
        <v>8546</v>
      </c>
      <c r="AE159" s="53"/>
      <c r="AF159" s="53" t="s">
        <v>8546</v>
      </c>
      <c r="AG159" s="53" t="s">
        <v>137</v>
      </c>
      <c r="AH159" s="53" t="s">
        <v>1905</v>
      </c>
      <c r="AI159" s="53" t="s">
        <v>8547</v>
      </c>
      <c r="AJ159" s="53">
        <v>670</v>
      </c>
      <c r="AK159" s="53">
        <v>800</v>
      </c>
      <c r="AL159" s="53" t="s">
        <v>3357</v>
      </c>
    </row>
    <row r="160" spans="1:38" ht="15.75" customHeight="1" x14ac:dyDescent="0.2">
      <c r="A160" s="53">
        <v>157</v>
      </c>
      <c r="B160" s="292" t="s">
        <v>6776</v>
      </c>
      <c r="C160" s="293"/>
      <c r="D160" s="294"/>
      <c r="E160" s="54" t="s">
        <v>8902</v>
      </c>
      <c r="F160" s="53">
        <v>60967</v>
      </c>
      <c r="G160" s="54" t="s">
        <v>8903</v>
      </c>
      <c r="H160" s="53" t="s">
        <v>120</v>
      </c>
      <c r="I160" s="54" t="s">
        <v>8904</v>
      </c>
      <c r="J160" s="54" t="s">
        <v>122</v>
      </c>
      <c r="K160" s="53" t="s">
        <v>1902</v>
      </c>
      <c r="L160" s="53" t="s">
        <v>1903</v>
      </c>
      <c r="M160" s="53" t="s">
        <v>8905</v>
      </c>
      <c r="N160" s="53" t="s">
        <v>4571</v>
      </c>
      <c r="O160" s="53"/>
      <c r="P160" s="54" t="s">
        <v>8906</v>
      </c>
      <c r="Q160" s="57"/>
      <c r="R160" s="54" t="s">
        <v>8907</v>
      </c>
      <c r="S160" s="54" t="s">
        <v>8908</v>
      </c>
      <c r="T160" s="54" t="s">
        <v>8909</v>
      </c>
      <c r="U160" s="54" t="s">
        <v>8909</v>
      </c>
      <c r="V160" s="54" t="s">
        <v>131</v>
      </c>
      <c r="W160" s="53" t="s">
        <v>494</v>
      </c>
      <c r="X160" s="58" t="s">
        <v>9331</v>
      </c>
      <c r="Y160" s="53" t="s">
        <v>827</v>
      </c>
      <c r="Z160" s="53" t="s">
        <v>134</v>
      </c>
      <c r="AA160" s="53" t="s">
        <v>7979</v>
      </c>
      <c r="AB160" s="53"/>
      <c r="AC160" s="53"/>
      <c r="AD160" s="53" t="s">
        <v>8559</v>
      </c>
      <c r="AE160" s="53" t="s">
        <v>8553</v>
      </c>
      <c r="AF160" s="53" t="s">
        <v>8553</v>
      </c>
      <c r="AG160" s="53" t="s">
        <v>137</v>
      </c>
      <c r="AH160" s="53" t="s">
        <v>3638</v>
      </c>
      <c r="AI160" s="53" t="s">
        <v>8560</v>
      </c>
      <c r="AJ160" s="53">
        <v>656</v>
      </c>
      <c r="AK160" s="53">
        <v>850</v>
      </c>
      <c r="AL160" s="53" t="s">
        <v>4859</v>
      </c>
    </row>
    <row r="161" spans="1:38" ht="15.75" customHeight="1" x14ac:dyDescent="0.2">
      <c r="A161" s="53">
        <v>158</v>
      </c>
      <c r="B161" s="292" t="s">
        <v>6776</v>
      </c>
      <c r="C161" s="293"/>
      <c r="D161" s="294"/>
      <c r="E161" s="54" t="s">
        <v>8910</v>
      </c>
      <c r="F161" s="53">
        <v>60968</v>
      </c>
      <c r="G161" s="54" t="s">
        <v>8911</v>
      </c>
      <c r="H161" s="53" t="s">
        <v>120</v>
      </c>
      <c r="I161" s="54" t="s">
        <v>8912</v>
      </c>
      <c r="J161" s="54" t="s">
        <v>122</v>
      </c>
      <c r="K161" s="53" t="s">
        <v>1902</v>
      </c>
      <c r="L161" s="53" t="s">
        <v>1903</v>
      </c>
      <c r="M161" s="53" t="s">
        <v>8913</v>
      </c>
      <c r="N161" s="53" t="s">
        <v>8914</v>
      </c>
      <c r="O161" s="53"/>
      <c r="P161" s="54" t="s">
        <v>8915</v>
      </c>
      <c r="Q161" s="57"/>
      <c r="R161" s="54" t="s">
        <v>8916</v>
      </c>
      <c r="S161" s="54" t="s">
        <v>8917</v>
      </c>
      <c r="T161" s="54" t="s">
        <v>8918</v>
      </c>
      <c r="U161" s="54" t="s">
        <v>8918</v>
      </c>
      <c r="V161" s="54" t="s">
        <v>131</v>
      </c>
      <c r="W161" s="53" t="s">
        <v>2692</v>
      </c>
      <c r="X161" s="58" t="s">
        <v>9331</v>
      </c>
      <c r="Y161" s="53" t="s">
        <v>1631</v>
      </c>
      <c r="Z161" s="53" t="s">
        <v>134</v>
      </c>
      <c r="AA161" s="53" t="s">
        <v>7979</v>
      </c>
      <c r="AB161" s="53"/>
      <c r="AC161" s="53"/>
      <c r="AD161" s="53" t="s">
        <v>8568</v>
      </c>
      <c r="AE161" s="53"/>
      <c r="AF161" s="53" t="s">
        <v>8568</v>
      </c>
      <c r="AG161" s="53" t="s">
        <v>137</v>
      </c>
      <c r="AH161" s="53" t="s">
        <v>3638</v>
      </c>
      <c r="AI161" s="53" t="s">
        <v>8569</v>
      </c>
      <c r="AJ161" s="53">
        <v>582</v>
      </c>
      <c r="AK161" s="53">
        <v>850</v>
      </c>
      <c r="AL161" s="53" t="s">
        <v>8570</v>
      </c>
    </row>
    <row r="162" spans="1:38" ht="15.75" customHeight="1" x14ac:dyDescent="0.2">
      <c r="A162" s="53">
        <v>159</v>
      </c>
      <c r="B162" s="292" t="s">
        <v>6776</v>
      </c>
      <c r="C162" s="293"/>
      <c r="D162" s="294"/>
      <c r="E162" s="54" t="s">
        <v>8919</v>
      </c>
      <c r="F162" s="53">
        <v>61014</v>
      </c>
      <c r="G162" s="54" t="s">
        <v>8920</v>
      </c>
      <c r="H162" s="53" t="s">
        <v>423</v>
      </c>
      <c r="I162" s="54" t="s">
        <v>8921</v>
      </c>
      <c r="J162" s="54" t="s">
        <v>122</v>
      </c>
      <c r="K162" s="53" t="s">
        <v>1902</v>
      </c>
      <c r="L162" s="53" t="s">
        <v>1903</v>
      </c>
      <c r="M162" s="53" t="s">
        <v>8922</v>
      </c>
      <c r="N162" s="53" t="s">
        <v>8923</v>
      </c>
      <c r="O162" s="53"/>
      <c r="P162" s="54" t="s">
        <v>8924</v>
      </c>
      <c r="Q162" s="57"/>
      <c r="R162" s="54" t="s">
        <v>8925</v>
      </c>
      <c r="S162" s="54" t="s">
        <v>8926</v>
      </c>
      <c r="T162" s="54" t="s">
        <v>8927</v>
      </c>
      <c r="U162" s="54" t="s">
        <v>8927</v>
      </c>
      <c r="V162" s="54" t="s">
        <v>164</v>
      </c>
      <c r="W162" s="53" t="s">
        <v>416</v>
      </c>
      <c r="X162" s="58" t="s">
        <v>9331</v>
      </c>
      <c r="Y162" s="53"/>
      <c r="Z162" s="53" t="s">
        <v>134</v>
      </c>
      <c r="AA162" s="53" t="s">
        <v>7979</v>
      </c>
      <c r="AB162" s="53"/>
      <c r="AC162" s="53"/>
      <c r="AD162" s="53" t="s">
        <v>8580</v>
      </c>
      <c r="AE162" s="53"/>
      <c r="AF162" s="53" t="s">
        <v>8580</v>
      </c>
      <c r="AG162" s="53" t="s">
        <v>137</v>
      </c>
      <c r="AH162" s="53" t="s">
        <v>1943</v>
      </c>
      <c r="AI162" s="53" t="s">
        <v>8581</v>
      </c>
      <c r="AJ162" s="53">
        <v>918</v>
      </c>
      <c r="AK162" s="53">
        <v>1100</v>
      </c>
      <c r="AL162" s="53" t="s">
        <v>4006</v>
      </c>
    </row>
    <row r="163" spans="1:38" ht="15.75" customHeight="1" x14ac:dyDescent="0.2">
      <c r="A163" s="53">
        <v>160</v>
      </c>
      <c r="B163" s="292" t="s">
        <v>6776</v>
      </c>
      <c r="C163" s="293"/>
      <c r="D163" s="294"/>
      <c r="E163" s="54" t="s">
        <v>8930</v>
      </c>
      <c r="F163" s="53">
        <v>61015</v>
      </c>
      <c r="G163" s="54" t="s">
        <v>8931</v>
      </c>
      <c r="H163" s="53" t="s">
        <v>120</v>
      </c>
      <c r="I163" s="54" t="s">
        <v>8932</v>
      </c>
      <c r="J163" s="54" t="s">
        <v>122</v>
      </c>
      <c r="K163" s="53" t="s">
        <v>1902</v>
      </c>
      <c r="L163" s="53" t="s">
        <v>1903</v>
      </c>
      <c r="M163" s="53" t="s">
        <v>8933</v>
      </c>
      <c r="N163" s="53" t="s">
        <v>4595</v>
      </c>
      <c r="O163" s="53"/>
      <c r="P163" s="54" t="s">
        <v>8934</v>
      </c>
      <c r="Q163" s="57"/>
      <c r="R163" s="54" t="s">
        <v>8935</v>
      </c>
      <c r="S163" s="54" t="s">
        <v>8936</v>
      </c>
      <c r="T163" s="54" t="s">
        <v>8937</v>
      </c>
      <c r="U163" s="54" t="s">
        <v>8937</v>
      </c>
      <c r="V163" s="54" t="s">
        <v>164</v>
      </c>
      <c r="W163" s="53" t="s">
        <v>165</v>
      </c>
      <c r="X163" s="58" t="s">
        <v>9331</v>
      </c>
      <c r="Y163" s="53" t="s">
        <v>8592</v>
      </c>
      <c r="Z163" s="53" t="s">
        <v>134</v>
      </c>
      <c r="AA163" s="53" t="s">
        <v>7979</v>
      </c>
      <c r="AB163" s="53"/>
      <c r="AC163" s="53"/>
      <c r="AD163" s="53" t="s">
        <v>8593</v>
      </c>
      <c r="AE163" s="53"/>
      <c r="AF163" s="53" t="s">
        <v>8587</v>
      </c>
      <c r="AG163" s="53" t="s">
        <v>137</v>
      </c>
      <c r="AH163" s="53" t="s">
        <v>3638</v>
      </c>
      <c r="AI163" s="53" t="s">
        <v>8594</v>
      </c>
      <c r="AJ163" s="53">
        <v>769</v>
      </c>
      <c r="AK163" s="53">
        <v>850</v>
      </c>
      <c r="AL163" s="53" t="s">
        <v>8595</v>
      </c>
    </row>
    <row r="164" spans="1:38" ht="15.75" customHeight="1" x14ac:dyDescent="0.2">
      <c r="A164" s="53">
        <v>161</v>
      </c>
      <c r="B164" s="292" t="s">
        <v>6776</v>
      </c>
      <c r="C164" s="293"/>
      <c r="D164" s="294"/>
      <c r="E164" s="54" t="s">
        <v>8940</v>
      </c>
      <c r="F164" s="53">
        <v>60995</v>
      </c>
      <c r="G164" s="54" t="s">
        <v>8941</v>
      </c>
      <c r="H164" s="53" t="s">
        <v>120</v>
      </c>
      <c r="I164" s="54" t="s">
        <v>8942</v>
      </c>
      <c r="J164" s="54" t="s">
        <v>122</v>
      </c>
      <c r="K164" s="53" t="s">
        <v>1902</v>
      </c>
      <c r="L164" s="53" t="s">
        <v>1903</v>
      </c>
      <c r="M164" s="53" t="s">
        <v>8943</v>
      </c>
      <c r="N164" s="53" t="s">
        <v>4536</v>
      </c>
      <c r="O164" s="53"/>
      <c r="P164" s="54" t="s">
        <v>8944</v>
      </c>
      <c r="Q164" s="57"/>
      <c r="R164" s="54" t="s">
        <v>8945</v>
      </c>
      <c r="S164" s="54" t="s">
        <v>8946</v>
      </c>
      <c r="T164" s="54" t="s">
        <v>8947</v>
      </c>
      <c r="U164" s="54" t="s">
        <v>8947</v>
      </c>
      <c r="V164" s="54" t="s">
        <v>131</v>
      </c>
      <c r="W164" s="53" t="s">
        <v>494</v>
      </c>
      <c r="X164" s="58" t="s">
        <v>9331</v>
      </c>
      <c r="Y164" s="53" t="s">
        <v>6823</v>
      </c>
      <c r="Z164" s="53" t="s">
        <v>134</v>
      </c>
      <c r="AA164" s="53" t="s">
        <v>7979</v>
      </c>
      <c r="AB164" s="53"/>
      <c r="AC164" s="53"/>
      <c r="AD164" s="53" t="s">
        <v>8604</v>
      </c>
      <c r="AE164" s="53"/>
      <c r="AF164" s="53" t="s">
        <v>8605</v>
      </c>
      <c r="AG164" s="53" t="s">
        <v>137</v>
      </c>
      <c r="AH164" s="53" t="s">
        <v>1905</v>
      </c>
      <c r="AI164" s="53" t="s">
        <v>8606</v>
      </c>
      <c r="AJ164" s="53">
        <v>590</v>
      </c>
      <c r="AK164" s="53">
        <v>800</v>
      </c>
      <c r="AL164" s="53" t="s">
        <v>3980</v>
      </c>
    </row>
    <row r="165" spans="1:38" ht="15.75" customHeight="1" x14ac:dyDescent="0.2">
      <c r="A165" s="53">
        <v>162</v>
      </c>
      <c r="B165" s="292" t="s">
        <v>6776</v>
      </c>
      <c r="C165" s="293"/>
      <c r="D165" s="294"/>
      <c r="E165" s="54" t="s">
        <v>8949</v>
      </c>
      <c r="F165" s="53">
        <v>61016</v>
      </c>
      <c r="G165" s="54" t="s">
        <v>8950</v>
      </c>
      <c r="H165" s="53" t="s">
        <v>423</v>
      </c>
      <c r="I165" s="54" t="s">
        <v>2517</v>
      </c>
      <c r="J165" s="54" t="s">
        <v>122</v>
      </c>
      <c r="K165" s="53" t="s">
        <v>1902</v>
      </c>
      <c r="L165" s="53" t="s">
        <v>1903</v>
      </c>
      <c r="M165" s="53" t="s">
        <v>8951</v>
      </c>
      <c r="N165" s="53" t="s">
        <v>8952</v>
      </c>
      <c r="O165" s="53"/>
      <c r="P165" s="54" t="s">
        <v>8953</v>
      </c>
      <c r="Q165" s="57"/>
      <c r="R165" s="54" t="s">
        <v>8954</v>
      </c>
      <c r="S165" s="54" t="s">
        <v>8955</v>
      </c>
      <c r="T165" s="54" t="s">
        <v>8956</v>
      </c>
      <c r="U165" s="54" t="s">
        <v>8956</v>
      </c>
      <c r="V165" s="54" t="s">
        <v>131</v>
      </c>
      <c r="W165" s="53" t="s">
        <v>150</v>
      </c>
      <c r="X165" s="58" t="s">
        <v>9331</v>
      </c>
      <c r="Y165" s="53" t="s">
        <v>2549</v>
      </c>
      <c r="Z165" s="53" t="s">
        <v>134</v>
      </c>
      <c r="AA165" s="53" t="s">
        <v>7979</v>
      </c>
      <c r="AB165" s="53"/>
      <c r="AC165" s="53"/>
      <c r="AD165" s="53" t="s">
        <v>8611</v>
      </c>
      <c r="AE165" s="53"/>
      <c r="AF165" s="53" t="s">
        <v>8611</v>
      </c>
      <c r="AG165" s="53" t="s">
        <v>444</v>
      </c>
      <c r="AH165" s="53" t="s">
        <v>3638</v>
      </c>
      <c r="AI165" s="53" t="s">
        <v>8616</v>
      </c>
      <c r="AJ165" s="53">
        <v>727</v>
      </c>
      <c r="AK165" s="53">
        <v>850</v>
      </c>
      <c r="AL165" s="53" t="s">
        <v>8617</v>
      </c>
    </row>
    <row r="166" spans="1:38" ht="15.75" customHeight="1" x14ac:dyDescent="0.2">
      <c r="A166" s="53">
        <v>163</v>
      </c>
      <c r="B166" s="292" t="s">
        <v>6776</v>
      </c>
      <c r="C166" s="293"/>
      <c r="D166" s="294"/>
      <c r="E166" s="54" t="s">
        <v>8959</v>
      </c>
      <c r="F166" s="53">
        <v>59900</v>
      </c>
      <c r="G166" s="54" t="s">
        <v>8960</v>
      </c>
      <c r="H166" s="53" t="s">
        <v>120</v>
      </c>
      <c r="I166" s="54" t="s">
        <v>2027</v>
      </c>
      <c r="J166" s="54" t="s">
        <v>122</v>
      </c>
      <c r="K166" s="53" t="s">
        <v>1902</v>
      </c>
      <c r="L166" s="53" t="s">
        <v>1903</v>
      </c>
      <c r="M166" s="53" t="s">
        <v>8961</v>
      </c>
      <c r="N166" s="53" t="s">
        <v>8962</v>
      </c>
      <c r="O166" s="53"/>
      <c r="P166" s="54" t="s">
        <v>8963</v>
      </c>
      <c r="Q166" s="57"/>
      <c r="R166" s="54" t="s">
        <v>8964</v>
      </c>
      <c r="S166" s="54" t="s">
        <v>8965</v>
      </c>
      <c r="T166" s="54" t="s">
        <v>8966</v>
      </c>
      <c r="U166" s="54" t="s">
        <v>8966</v>
      </c>
      <c r="V166" s="54" t="s">
        <v>704</v>
      </c>
      <c r="W166" s="53" t="s">
        <v>132</v>
      </c>
      <c r="X166" s="58" t="s">
        <v>9331</v>
      </c>
      <c r="Y166" s="53"/>
      <c r="Z166" s="53" t="s">
        <v>134</v>
      </c>
      <c r="AA166" s="53" t="s">
        <v>7979</v>
      </c>
      <c r="AB166" s="53"/>
      <c r="AC166" s="53"/>
      <c r="AD166" s="53" t="s">
        <v>8626</v>
      </c>
      <c r="AE166" s="53"/>
      <c r="AF166" s="53" t="s">
        <v>8626</v>
      </c>
      <c r="AG166" s="53" t="s">
        <v>137</v>
      </c>
      <c r="AH166" s="53" t="s">
        <v>1943</v>
      </c>
      <c r="AI166" s="53" t="s">
        <v>2514</v>
      </c>
      <c r="AJ166" s="53">
        <v>635</v>
      </c>
      <c r="AK166" s="53">
        <v>1100</v>
      </c>
      <c r="AL166" s="53" t="s">
        <v>8627</v>
      </c>
    </row>
    <row r="167" spans="1:38" ht="15.75" customHeight="1" x14ac:dyDescent="0.2">
      <c r="A167" s="53">
        <v>164</v>
      </c>
      <c r="B167" s="292" t="s">
        <v>6776</v>
      </c>
      <c r="C167" s="293"/>
      <c r="D167" s="294"/>
      <c r="E167" s="54" t="s">
        <v>8968</v>
      </c>
      <c r="F167" s="53">
        <v>60970</v>
      </c>
      <c r="G167" s="54" t="s">
        <v>8969</v>
      </c>
      <c r="H167" s="53" t="s">
        <v>120</v>
      </c>
      <c r="I167" s="54" t="s">
        <v>7024</v>
      </c>
      <c r="J167" s="54" t="s">
        <v>122</v>
      </c>
      <c r="K167" s="53" t="s">
        <v>1902</v>
      </c>
      <c r="L167" s="53" t="s">
        <v>1903</v>
      </c>
      <c r="M167" s="53" t="s">
        <v>8970</v>
      </c>
      <c r="N167" s="53" t="s">
        <v>8971</v>
      </c>
      <c r="O167" s="53"/>
      <c r="P167" s="54" t="s">
        <v>8972</v>
      </c>
      <c r="Q167" s="57"/>
      <c r="R167" s="54" t="s">
        <v>8973</v>
      </c>
      <c r="S167" s="54" t="s">
        <v>8974</v>
      </c>
      <c r="T167" s="54" t="s">
        <v>8975</v>
      </c>
      <c r="U167" s="54" t="s">
        <v>8975</v>
      </c>
      <c r="V167" s="54" t="s">
        <v>1819</v>
      </c>
      <c r="W167" s="53" t="s">
        <v>2047</v>
      </c>
      <c r="X167" s="58" t="s">
        <v>9331</v>
      </c>
      <c r="Y167" s="53" t="s">
        <v>1010</v>
      </c>
      <c r="Z167" s="53" t="s">
        <v>134</v>
      </c>
      <c r="AA167" s="53" t="s">
        <v>7979</v>
      </c>
      <c r="AB167" s="53"/>
      <c r="AC167" s="53"/>
      <c r="AD167" s="53" t="s">
        <v>8637</v>
      </c>
      <c r="AE167" s="53"/>
      <c r="AF167" s="53" t="s">
        <v>8637</v>
      </c>
      <c r="AG167" s="53" t="s">
        <v>137</v>
      </c>
      <c r="AH167" s="53" t="s">
        <v>1943</v>
      </c>
      <c r="AI167" s="53" t="s">
        <v>8638</v>
      </c>
      <c r="AJ167" s="53">
        <v>609</v>
      </c>
      <c r="AK167" s="53">
        <v>1100</v>
      </c>
      <c r="AL167" s="53" t="s">
        <v>8639</v>
      </c>
    </row>
    <row r="168" spans="1:38" ht="15.75" customHeight="1" x14ac:dyDescent="0.2">
      <c r="A168" s="53">
        <v>165</v>
      </c>
      <c r="B168" s="292" t="s">
        <v>6776</v>
      </c>
      <c r="C168" s="293"/>
      <c r="D168" s="294"/>
      <c r="E168" s="54" t="s">
        <v>8979</v>
      </c>
      <c r="F168" s="53">
        <v>60971</v>
      </c>
      <c r="G168" s="54" t="s">
        <v>8980</v>
      </c>
      <c r="H168" s="53" t="s">
        <v>120</v>
      </c>
      <c r="I168" s="54" t="s">
        <v>8981</v>
      </c>
      <c r="J168" s="54" t="s">
        <v>122</v>
      </c>
      <c r="K168" s="53" t="s">
        <v>1902</v>
      </c>
      <c r="L168" s="53" t="s">
        <v>1903</v>
      </c>
      <c r="M168" s="53" t="s">
        <v>8982</v>
      </c>
      <c r="N168" s="53" t="s">
        <v>8983</v>
      </c>
      <c r="O168" s="53"/>
      <c r="P168" s="54" t="s">
        <v>8984</v>
      </c>
      <c r="Q168" s="57"/>
      <c r="R168" s="54" t="s">
        <v>8985</v>
      </c>
      <c r="S168" s="54" t="s">
        <v>8986</v>
      </c>
      <c r="T168" s="54" t="s">
        <v>8987</v>
      </c>
      <c r="U168" s="54" t="s">
        <v>8987</v>
      </c>
      <c r="V168" s="54" t="s">
        <v>221</v>
      </c>
      <c r="W168" s="53" t="s">
        <v>607</v>
      </c>
      <c r="X168" s="58" t="s">
        <v>9331</v>
      </c>
      <c r="Y168" s="53"/>
      <c r="Z168" s="53" t="s">
        <v>134</v>
      </c>
      <c r="AA168" s="53" t="s">
        <v>7979</v>
      </c>
      <c r="AB168" s="53"/>
      <c r="AC168" s="53"/>
      <c r="AD168" s="53" t="s">
        <v>8648</v>
      </c>
      <c r="AE168" s="53"/>
      <c r="AF168" s="53" t="s">
        <v>8648</v>
      </c>
      <c r="AG168" s="53" t="s">
        <v>137</v>
      </c>
      <c r="AH168" s="53" t="s">
        <v>1943</v>
      </c>
      <c r="AI168" s="53" t="s">
        <v>8649</v>
      </c>
      <c r="AJ168" s="53">
        <v>670</v>
      </c>
      <c r="AK168" s="53">
        <v>1100</v>
      </c>
      <c r="AL168" s="53" t="s">
        <v>6845</v>
      </c>
    </row>
    <row r="169" spans="1:38" ht="15.75" customHeight="1" x14ac:dyDescent="0.2">
      <c r="A169" s="53">
        <v>166</v>
      </c>
      <c r="B169" s="292" t="s">
        <v>6776</v>
      </c>
      <c r="C169" s="293"/>
      <c r="D169" s="294"/>
      <c r="E169" s="54" t="s">
        <v>9002</v>
      </c>
      <c r="F169" s="53">
        <v>60972</v>
      </c>
      <c r="G169" s="54" t="s">
        <v>9003</v>
      </c>
      <c r="H169" s="53" t="s">
        <v>120</v>
      </c>
      <c r="I169" s="54" t="s">
        <v>9004</v>
      </c>
      <c r="J169" s="54" t="s">
        <v>122</v>
      </c>
      <c r="K169" s="53" t="s">
        <v>1902</v>
      </c>
      <c r="L169" s="53" t="s">
        <v>1903</v>
      </c>
      <c r="M169" s="53" t="s">
        <v>9005</v>
      </c>
      <c r="N169" s="53" t="s">
        <v>9006</v>
      </c>
      <c r="O169" s="53"/>
      <c r="P169" s="54" t="s">
        <v>9007</v>
      </c>
      <c r="Q169" s="57"/>
      <c r="R169" s="54" t="s">
        <v>9008</v>
      </c>
      <c r="S169" s="54" t="s">
        <v>9009</v>
      </c>
      <c r="T169" s="54" t="s">
        <v>9010</v>
      </c>
      <c r="U169" s="54" t="s">
        <v>9010</v>
      </c>
      <c r="V169" s="54" t="s">
        <v>131</v>
      </c>
      <c r="W169" s="53" t="s">
        <v>494</v>
      </c>
      <c r="X169" s="58" t="s">
        <v>9331</v>
      </c>
      <c r="Y169" s="53"/>
      <c r="Z169" s="53" t="s">
        <v>134</v>
      </c>
      <c r="AA169" s="53" t="s">
        <v>7979</v>
      </c>
      <c r="AB169" s="53"/>
      <c r="AC169" s="53"/>
      <c r="AD169" s="53"/>
      <c r="AE169" s="53"/>
      <c r="AF169" s="53" t="s">
        <v>8658</v>
      </c>
      <c r="AG169" s="53" t="s">
        <v>137</v>
      </c>
      <c r="AH169" s="53" t="s">
        <v>1905</v>
      </c>
      <c r="AI169" s="53" t="s">
        <v>8659</v>
      </c>
      <c r="AJ169" s="53">
        <v>765</v>
      </c>
      <c r="AK169" s="53">
        <v>900</v>
      </c>
      <c r="AL169" s="53" t="s">
        <v>707</v>
      </c>
    </row>
    <row r="170" spans="1:38" ht="15.75" customHeight="1" x14ac:dyDescent="0.2">
      <c r="A170" s="53">
        <v>167</v>
      </c>
      <c r="B170" s="292" t="s">
        <v>6776</v>
      </c>
      <c r="C170" s="293"/>
      <c r="D170" s="294"/>
      <c r="E170" s="54" t="s">
        <v>9014</v>
      </c>
      <c r="F170" s="53">
        <v>60973</v>
      </c>
      <c r="G170" s="54" t="s">
        <v>9015</v>
      </c>
      <c r="H170" s="53" t="s">
        <v>423</v>
      </c>
      <c r="I170" s="54" t="s">
        <v>9016</v>
      </c>
      <c r="J170" s="54" t="s">
        <v>122</v>
      </c>
      <c r="K170" s="53" t="s">
        <v>1902</v>
      </c>
      <c r="L170" s="53" t="s">
        <v>1903</v>
      </c>
      <c r="M170" s="53" t="s">
        <v>9017</v>
      </c>
      <c r="N170" s="53" t="s">
        <v>9018</v>
      </c>
      <c r="O170" s="53"/>
      <c r="P170" s="54" t="s">
        <v>9019</v>
      </c>
      <c r="Q170" s="57"/>
      <c r="R170" s="54" t="s">
        <v>9020</v>
      </c>
      <c r="S170" s="54" t="s">
        <v>9021</v>
      </c>
      <c r="T170" s="54" t="s">
        <v>9022</v>
      </c>
      <c r="U170" s="54" t="s">
        <v>9022</v>
      </c>
      <c r="V170" s="54" t="s">
        <v>164</v>
      </c>
      <c r="W170" s="53" t="s">
        <v>494</v>
      </c>
      <c r="X170" s="58" t="s">
        <v>9331</v>
      </c>
      <c r="Y170" s="53" t="s">
        <v>6786</v>
      </c>
      <c r="Z170" s="53"/>
      <c r="AA170" s="53"/>
      <c r="AB170" s="53"/>
      <c r="AC170" s="53"/>
      <c r="AD170" s="53" t="s">
        <v>8660</v>
      </c>
      <c r="AE170" s="53"/>
      <c r="AF170" s="53" t="s">
        <v>8660</v>
      </c>
      <c r="AG170" s="53" t="s">
        <v>137</v>
      </c>
      <c r="AH170" s="53" t="s">
        <v>1943</v>
      </c>
      <c r="AI170" s="53" t="s">
        <v>8661</v>
      </c>
      <c r="AJ170" s="53">
        <v>767</v>
      </c>
      <c r="AK170" s="53">
        <v>1100</v>
      </c>
      <c r="AL170" s="53" t="s">
        <v>6813</v>
      </c>
    </row>
    <row r="171" spans="1:38" ht="15.75" customHeight="1" x14ac:dyDescent="0.2">
      <c r="A171" s="53">
        <v>168</v>
      </c>
      <c r="B171" s="292" t="s">
        <v>6776</v>
      </c>
      <c r="C171" s="293"/>
      <c r="D171" s="294"/>
      <c r="E171" s="54" t="s">
        <v>9026</v>
      </c>
      <c r="F171" s="53">
        <v>60998</v>
      </c>
      <c r="G171" s="54" t="s">
        <v>9027</v>
      </c>
      <c r="H171" s="53" t="s">
        <v>423</v>
      </c>
      <c r="I171" s="54" t="s">
        <v>2014</v>
      </c>
      <c r="J171" s="54" t="s">
        <v>122</v>
      </c>
      <c r="K171" s="53" t="s">
        <v>1902</v>
      </c>
      <c r="L171" s="53" t="s">
        <v>1903</v>
      </c>
      <c r="M171" s="53" t="s">
        <v>9028</v>
      </c>
      <c r="N171" s="53" t="s">
        <v>9029</v>
      </c>
      <c r="O171" s="53"/>
      <c r="P171" s="54" t="s">
        <v>9030</v>
      </c>
      <c r="Q171" s="57"/>
      <c r="R171" s="54" t="s">
        <v>9031</v>
      </c>
      <c r="S171" s="54" t="s">
        <v>9032</v>
      </c>
      <c r="T171" s="54" t="s">
        <v>9033</v>
      </c>
      <c r="U171" s="54" t="s">
        <v>9033</v>
      </c>
      <c r="V171" s="54" t="s">
        <v>164</v>
      </c>
      <c r="W171" s="53" t="s">
        <v>620</v>
      </c>
      <c r="X171" s="58" t="s">
        <v>9331</v>
      </c>
      <c r="Y171" s="53" t="s">
        <v>1619</v>
      </c>
      <c r="Z171" s="53" t="s">
        <v>134</v>
      </c>
      <c r="AA171" s="53" t="s">
        <v>8671</v>
      </c>
      <c r="AB171" s="53"/>
      <c r="AC171" s="53"/>
      <c r="AD171" s="53" t="s">
        <v>8672</v>
      </c>
      <c r="AE171" s="53"/>
      <c r="AF171" s="53" t="s">
        <v>8672</v>
      </c>
      <c r="AG171" s="53" t="s">
        <v>137</v>
      </c>
      <c r="AH171" s="53" t="s">
        <v>1905</v>
      </c>
      <c r="AI171" s="53" t="s">
        <v>4041</v>
      </c>
      <c r="AJ171" s="53">
        <v>720</v>
      </c>
      <c r="AK171" s="53">
        <v>900</v>
      </c>
      <c r="AL171" s="53" t="s">
        <v>1249</v>
      </c>
    </row>
    <row r="172" spans="1:38" ht="15.75" customHeight="1" x14ac:dyDescent="0.2">
      <c r="A172" s="53">
        <v>169</v>
      </c>
      <c r="B172" s="292" t="s">
        <v>6776</v>
      </c>
      <c r="C172" s="293"/>
      <c r="D172" s="294"/>
      <c r="E172" s="54" t="s">
        <v>9036</v>
      </c>
      <c r="F172" s="53">
        <v>60974</v>
      </c>
      <c r="G172" s="54" t="s">
        <v>9037</v>
      </c>
      <c r="H172" s="53" t="s">
        <v>120</v>
      </c>
      <c r="I172" s="54" t="s">
        <v>9038</v>
      </c>
      <c r="J172" s="54" t="s">
        <v>122</v>
      </c>
      <c r="K172" s="53" t="s">
        <v>1902</v>
      </c>
      <c r="L172" s="53" t="s">
        <v>1903</v>
      </c>
      <c r="M172" s="53" t="s">
        <v>9039</v>
      </c>
      <c r="N172" s="53" t="s">
        <v>9040</v>
      </c>
      <c r="O172" s="53"/>
      <c r="P172" s="54" t="s">
        <v>9041</v>
      </c>
      <c r="Q172" s="57"/>
      <c r="R172" s="54" t="s">
        <v>9042</v>
      </c>
      <c r="S172" s="54" t="s">
        <v>9043</v>
      </c>
      <c r="T172" s="54" t="s">
        <v>9044</v>
      </c>
      <c r="U172" s="54" t="s">
        <v>9044</v>
      </c>
      <c r="V172" s="54" t="s">
        <v>131</v>
      </c>
      <c r="W172" s="53" t="s">
        <v>132</v>
      </c>
      <c r="X172" s="58" t="s">
        <v>9331</v>
      </c>
      <c r="Y172" s="53" t="s">
        <v>4922</v>
      </c>
      <c r="Z172" s="53" t="s">
        <v>134</v>
      </c>
      <c r="AA172" s="53" t="s">
        <v>8673</v>
      </c>
      <c r="AB172" s="53"/>
      <c r="AC172" s="53"/>
      <c r="AD172" s="53"/>
      <c r="AE172" s="53"/>
      <c r="AF172" s="53" t="s">
        <v>8674</v>
      </c>
      <c r="AG172" s="53" t="s">
        <v>137</v>
      </c>
      <c r="AH172" s="53" t="s">
        <v>3638</v>
      </c>
      <c r="AI172" s="53" t="s">
        <v>8675</v>
      </c>
      <c r="AJ172" s="53">
        <v>741</v>
      </c>
      <c r="AK172" s="53">
        <v>850</v>
      </c>
      <c r="AL172" s="53" t="s">
        <v>8676</v>
      </c>
    </row>
    <row r="173" spans="1:38" ht="15.75" customHeight="1" x14ac:dyDescent="0.2">
      <c r="A173" s="53">
        <v>170</v>
      </c>
      <c r="B173" s="292" t="s">
        <v>6776</v>
      </c>
      <c r="C173" s="293"/>
      <c r="D173" s="294"/>
      <c r="E173" s="54" t="s">
        <v>9048</v>
      </c>
      <c r="F173" s="53">
        <v>60975</v>
      </c>
      <c r="G173" s="54" t="s">
        <v>9049</v>
      </c>
      <c r="H173" s="53" t="s">
        <v>120</v>
      </c>
      <c r="I173" s="54" t="s">
        <v>9050</v>
      </c>
      <c r="J173" s="54" t="s">
        <v>122</v>
      </c>
      <c r="K173" s="53" t="s">
        <v>1902</v>
      </c>
      <c r="L173" s="53" t="s">
        <v>1903</v>
      </c>
      <c r="M173" s="53" t="s">
        <v>9051</v>
      </c>
      <c r="N173" s="53" t="s">
        <v>7270</v>
      </c>
      <c r="O173" s="53"/>
      <c r="P173" s="54" t="s">
        <v>9052</v>
      </c>
      <c r="Q173" s="57"/>
      <c r="R173" s="54" t="s">
        <v>9053</v>
      </c>
      <c r="S173" s="54" t="s">
        <v>9054</v>
      </c>
      <c r="T173" s="54" t="s">
        <v>9055</v>
      </c>
      <c r="U173" s="54" t="s">
        <v>9055</v>
      </c>
      <c r="V173" s="54" t="s">
        <v>131</v>
      </c>
      <c r="W173" s="53" t="s">
        <v>132</v>
      </c>
      <c r="X173" s="58" t="s">
        <v>9331</v>
      </c>
      <c r="Y173" s="53" t="s">
        <v>1619</v>
      </c>
      <c r="Z173" s="53" t="s">
        <v>134</v>
      </c>
      <c r="AA173" s="53" t="s">
        <v>8671</v>
      </c>
      <c r="AB173" s="53"/>
      <c r="AC173" s="53"/>
      <c r="AD173" s="53" t="s">
        <v>8685</v>
      </c>
      <c r="AE173" s="53"/>
      <c r="AF173" s="53" t="s">
        <v>8686</v>
      </c>
      <c r="AG173" s="53" t="s">
        <v>137</v>
      </c>
      <c r="AH173" s="53" t="s">
        <v>1917</v>
      </c>
      <c r="AI173" s="53" t="s">
        <v>8687</v>
      </c>
      <c r="AJ173" s="53">
        <v>603</v>
      </c>
      <c r="AK173" s="53">
        <v>850</v>
      </c>
      <c r="AL173" s="53" t="s">
        <v>8688</v>
      </c>
    </row>
    <row r="174" spans="1:38" ht="15.75" customHeight="1" x14ac:dyDescent="0.2">
      <c r="A174" s="53">
        <v>171</v>
      </c>
      <c r="B174" s="292" t="s">
        <v>6776</v>
      </c>
      <c r="C174" s="293"/>
      <c r="D174" s="294"/>
      <c r="E174" s="54" t="s">
        <v>9058</v>
      </c>
      <c r="F174" s="53">
        <v>60976</v>
      </c>
      <c r="G174" s="54" t="s">
        <v>9059</v>
      </c>
      <c r="H174" s="53" t="s">
        <v>120</v>
      </c>
      <c r="I174" s="54" t="s">
        <v>9060</v>
      </c>
      <c r="J174" s="54" t="s">
        <v>122</v>
      </c>
      <c r="K174" s="53" t="s">
        <v>1902</v>
      </c>
      <c r="L174" s="53" t="s">
        <v>1903</v>
      </c>
      <c r="M174" s="53" t="s">
        <v>9061</v>
      </c>
      <c r="N174" s="53" t="s">
        <v>6053</v>
      </c>
      <c r="O174" s="53"/>
      <c r="P174" s="54" t="s">
        <v>9062</v>
      </c>
      <c r="Q174" s="57"/>
      <c r="R174" s="54" t="s">
        <v>9063</v>
      </c>
      <c r="S174" s="54" t="s">
        <v>9064</v>
      </c>
      <c r="T174" s="54" t="s">
        <v>9065</v>
      </c>
      <c r="U174" s="54" t="s">
        <v>9066</v>
      </c>
      <c r="V174" s="54" t="s">
        <v>164</v>
      </c>
      <c r="W174" s="53" t="s">
        <v>150</v>
      </c>
      <c r="X174" s="58" t="s">
        <v>9331</v>
      </c>
      <c r="Y174" s="53" t="s">
        <v>7103</v>
      </c>
      <c r="Z174" s="53" t="s">
        <v>134</v>
      </c>
      <c r="AA174" s="53" t="s">
        <v>6785</v>
      </c>
      <c r="AB174" s="53"/>
      <c r="AC174" s="53"/>
      <c r="AD174" s="53" t="s">
        <v>8698</v>
      </c>
      <c r="AE174" s="53"/>
      <c r="AF174" s="53" t="s">
        <v>8699</v>
      </c>
      <c r="AG174" s="53" t="s">
        <v>137</v>
      </c>
      <c r="AH174" s="53" t="s">
        <v>1905</v>
      </c>
      <c r="AI174" s="53" t="s">
        <v>8700</v>
      </c>
      <c r="AJ174" s="53">
        <v>641</v>
      </c>
      <c r="AK174" s="53">
        <v>900</v>
      </c>
      <c r="AL174" s="53" t="s">
        <v>7129</v>
      </c>
    </row>
    <row r="175" spans="1:38" ht="15.75" customHeight="1" x14ac:dyDescent="0.2">
      <c r="A175" s="53">
        <v>172</v>
      </c>
      <c r="B175" s="292" t="s">
        <v>6776</v>
      </c>
      <c r="C175" s="293"/>
      <c r="D175" s="294"/>
      <c r="E175" s="54" t="s">
        <v>9071</v>
      </c>
      <c r="F175" s="53">
        <v>60977</v>
      </c>
      <c r="G175" s="54" t="s">
        <v>9072</v>
      </c>
      <c r="H175" s="53" t="s">
        <v>423</v>
      </c>
      <c r="I175" s="54" t="s">
        <v>9073</v>
      </c>
      <c r="J175" s="54" t="s">
        <v>122</v>
      </c>
      <c r="K175" s="53" t="s">
        <v>1902</v>
      </c>
      <c r="L175" s="53" t="s">
        <v>1903</v>
      </c>
      <c r="M175" s="53" t="s">
        <v>9074</v>
      </c>
      <c r="N175" s="53" t="s">
        <v>9075</v>
      </c>
      <c r="O175" s="53"/>
      <c r="P175" s="54" t="s">
        <v>9076</v>
      </c>
      <c r="Q175" s="57"/>
      <c r="R175" s="54" t="s">
        <v>9077</v>
      </c>
      <c r="S175" s="54" t="s">
        <v>9078</v>
      </c>
      <c r="T175" s="54" t="s">
        <v>9079</v>
      </c>
      <c r="U175" s="54" t="s">
        <v>9079</v>
      </c>
      <c r="V175" s="54" t="s">
        <v>131</v>
      </c>
      <c r="W175" s="53" t="s">
        <v>607</v>
      </c>
      <c r="X175" s="58" t="s">
        <v>9331</v>
      </c>
      <c r="Y175" s="53" t="s">
        <v>925</v>
      </c>
      <c r="Z175" s="53" t="s">
        <v>134</v>
      </c>
      <c r="AA175" s="53" t="s">
        <v>7979</v>
      </c>
      <c r="AB175" s="53"/>
      <c r="AC175" s="53"/>
      <c r="AD175" s="53" t="s">
        <v>8710</v>
      </c>
      <c r="AE175" s="53"/>
      <c r="AF175" s="53" t="s">
        <v>8711</v>
      </c>
      <c r="AG175" s="53" t="s">
        <v>137</v>
      </c>
      <c r="AH175" s="53" t="s">
        <v>1905</v>
      </c>
      <c r="AI175" s="53" t="s">
        <v>8712</v>
      </c>
      <c r="AJ175" s="53">
        <v>605</v>
      </c>
      <c r="AK175" s="53">
        <v>800</v>
      </c>
      <c r="AL175" s="53" t="s">
        <v>4918</v>
      </c>
    </row>
    <row r="176" spans="1:38" ht="15.75" customHeight="1" x14ac:dyDescent="0.2">
      <c r="A176" s="53">
        <v>173</v>
      </c>
      <c r="B176" s="292" t="s">
        <v>6776</v>
      </c>
      <c r="C176" s="293"/>
      <c r="D176" s="294"/>
      <c r="E176" s="54" t="s">
        <v>9083</v>
      </c>
      <c r="F176" s="53">
        <v>61018</v>
      </c>
      <c r="G176" s="54" t="s">
        <v>9084</v>
      </c>
      <c r="H176" s="53" t="s">
        <v>120</v>
      </c>
      <c r="I176" s="54" t="s">
        <v>9085</v>
      </c>
      <c r="J176" s="54" t="s">
        <v>122</v>
      </c>
      <c r="K176" s="53" t="s">
        <v>1902</v>
      </c>
      <c r="L176" s="53" t="s">
        <v>1903</v>
      </c>
      <c r="M176" s="53" t="s">
        <v>9086</v>
      </c>
      <c r="N176" s="53" t="s">
        <v>9087</v>
      </c>
      <c r="O176" s="53"/>
      <c r="P176" s="54" t="s">
        <v>9088</v>
      </c>
      <c r="Q176" s="57"/>
      <c r="R176" s="54" t="s">
        <v>9089</v>
      </c>
      <c r="S176" s="54" t="s">
        <v>9090</v>
      </c>
      <c r="T176" s="54" t="s">
        <v>9091</v>
      </c>
      <c r="U176" s="54" t="s">
        <v>9091</v>
      </c>
      <c r="V176" s="54" t="s">
        <v>131</v>
      </c>
      <c r="W176" s="53" t="s">
        <v>278</v>
      </c>
      <c r="X176" s="58" t="s">
        <v>9331</v>
      </c>
      <c r="Y176" s="53" t="s">
        <v>6786</v>
      </c>
      <c r="Z176" s="53" t="s">
        <v>262</v>
      </c>
      <c r="AA176" s="53" t="s">
        <v>7356</v>
      </c>
      <c r="AB176" s="53"/>
      <c r="AC176" s="53"/>
      <c r="AD176" s="53"/>
      <c r="AE176" s="53"/>
      <c r="AF176" s="53" t="s">
        <v>8713</v>
      </c>
      <c r="AG176" s="53" t="s">
        <v>137</v>
      </c>
      <c r="AH176" s="53" t="s">
        <v>1905</v>
      </c>
      <c r="AI176" s="53" t="s">
        <v>2383</v>
      </c>
      <c r="AJ176" s="53">
        <v>531</v>
      </c>
      <c r="AK176" s="53">
        <v>900</v>
      </c>
      <c r="AL176" s="53" t="s">
        <v>165</v>
      </c>
    </row>
    <row r="177" spans="1:38" ht="15.75" customHeight="1" x14ac:dyDescent="0.2">
      <c r="A177" s="53">
        <v>174</v>
      </c>
      <c r="B177" s="292" t="s">
        <v>6776</v>
      </c>
      <c r="C177" s="293"/>
      <c r="D177" s="294"/>
      <c r="E177" s="54" t="s">
        <v>9104</v>
      </c>
      <c r="F177" s="53">
        <v>61019</v>
      </c>
      <c r="G177" s="54" t="s">
        <v>9105</v>
      </c>
      <c r="H177" s="53" t="s">
        <v>120</v>
      </c>
      <c r="I177" s="54" t="s">
        <v>9106</v>
      </c>
      <c r="J177" s="54" t="s">
        <v>122</v>
      </c>
      <c r="K177" s="53" t="s">
        <v>1902</v>
      </c>
      <c r="L177" s="53" t="s">
        <v>1903</v>
      </c>
      <c r="M177" s="53" t="s">
        <v>9107</v>
      </c>
      <c r="N177" s="53" t="s">
        <v>9108</v>
      </c>
      <c r="O177" s="53"/>
      <c r="P177" s="54" t="s">
        <v>9109</v>
      </c>
      <c r="Q177" s="57"/>
      <c r="R177" s="54" t="s">
        <v>9110</v>
      </c>
      <c r="S177" s="54" t="s">
        <v>9111</v>
      </c>
      <c r="T177" s="54" t="s">
        <v>9112</v>
      </c>
      <c r="U177" s="54" t="s">
        <v>9112</v>
      </c>
      <c r="V177" s="54" t="s">
        <v>704</v>
      </c>
      <c r="W177" s="53" t="s">
        <v>278</v>
      </c>
      <c r="X177" s="58" t="s">
        <v>9331</v>
      </c>
      <c r="Y177" s="53" t="s">
        <v>5324</v>
      </c>
      <c r="Z177" s="53" t="s">
        <v>134</v>
      </c>
      <c r="AA177" s="53" t="s">
        <v>7979</v>
      </c>
      <c r="AB177" s="53"/>
      <c r="AC177" s="53"/>
      <c r="AD177" s="53" t="s">
        <v>8722</v>
      </c>
      <c r="AE177" s="53"/>
      <c r="AF177" s="53" t="s">
        <v>8723</v>
      </c>
      <c r="AG177" s="53" t="s">
        <v>137</v>
      </c>
      <c r="AH177" s="53" t="s">
        <v>1943</v>
      </c>
      <c r="AI177" s="53" t="s">
        <v>8724</v>
      </c>
      <c r="AJ177" s="53">
        <v>751</v>
      </c>
      <c r="AK177" s="53">
        <v>1100</v>
      </c>
      <c r="AL177" s="53" t="s">
        <v>8725</v>
      </c>
    </row>
    <row r="178" spans="1:38" ht="15.75" customHeight="1" x14ac:dyDescent="0.2">
      <c r="A178" s="53">
        <v>175</v>
      </c>
      <c r="B178" s="292" t="s">
        <v>6776</v>
      </c>
      <c r="C178" s="293"/>
      <c r="D178" s="294"/>
      <c r="E178" s="54" t="s">
        <v>9116</v>
      </c>
      <c r="F178" s="53">
        <v>60996</v>
      </c>
      <c r="G178" s="54" t="s">
        <v>9117</v>
      </c>
      <c r="H178" s="53" t="s">
        <v>120</v>
      </c>
      <c r="I178" s="54" t="s">
        <v>9118</v>
      </c>
      <c r="J178" s="54" t="s">
        <v>122</v>
      </c>
      <c r="K178" s="53" t="s">
        <v>1902</v>
      </c>
      <c r="L178" s="53" t="s">
        <v>1903</v>
      </c>
      <c r="M178" s="53" t="s">
        <v>9119</v>
      </c>
      <c r="N178" s="53" t="s">
        <v>2016</v>
      </c>
      <c r="O178" s="53"/>
      <c r="P178" s="54" t="s">
        <v>9120</v>
      </c>
      <c r="Q178" s="57"/>
      <c r="R178" s="54" t="s">
        <v>9121</v>
      </c>
      <c r="S178" s="54" t="s">
        <v>9122</v>
      </c>
      <c r="T178" s="54" t="s">
        <v>9123</v>
      </c>
      <c r="U178" s="54" t="s">
        <v>9123</v>
      </c>
      <c r="V178" s="54" t="s">
        <v>131</v>
      </c>
      <c r="W178" s="53" t="s">
        <v>853</v>
      </c>
      <c r="X178" s="58" t="s">
        <v>9331</v>
      </c>
      <c r="Y178" s="53" t="s">
        <v>8735</v>
      </c>
      <c r="Z178" s="53" t="s">
        <v>134</v>
      </c>
      <c r="AA178" s="53" t="s">
        <v>7979</v>
      </c>
      <c r="AB178" s="53"/>
      <c r="AC178" s="53"/>
      <c r="AD178" s="53" t="s">
        <v>8736</v>
      </c>
      <c r="AE178" s="53"/>
      <c r="AF178" s="53" t="s">
        <v>8737</v>
      </c>
      <c r="AG178" s="53" t="s">
        <v>137</v>
      </c>
      <c r="AH178" s="53" t="s">
        <v>1905</v>
      </c>
      <c r="AI178" s="53" t="s">
        <v>8738</v>
      </c>
      <c r="AJ178" s="53">
        <v>669</v>
      </c>
      <c r="AK178" s="53">
        <v>900</v>
      </c>
      <c r="AL178" s="53" t="s">
        <v>8739</v>
      </c>
    </row>
    <row r="179" spans="1:38" ht="15.75" customHeight="1" x14ac:dyDescent="0.2">
      <c r="A179" s="53">
        <v>176</v>
      </c>
      <c r="B179" s="292" t="s">
        <v>6776</v>
      </c>
      <c r="C179" s="293"/>
      <c r="D179" s="294"/>
      <c r="E179" s="54" t="s">
        <v>9138</v>
      </c>
      <c r="F179" s="53">
        <v>60980</v>
      </c>
      <c r="G179" s="54" t="s">
        <v>9139</v>
      </c>
      <c r="H179" s="53" t="s">
        <v>120</v>
      </c>
      <c r="I179" s="54" t="s">
        <v>9140</v>
      </c>
      <c r="J179" s="54" t="s">
        <v>122</v>
      </c>
      <c r="K179" s="53" t="s">
        <v>1902</v>
      </c>
      <c r="L179" s="53" t="s">
        <v>1903</v>
      </c>
      <c r="M179" s="53" t="s">
        <v>9141</v>
      </c>
      <c r="N179" s="53" t="s">
        <v>9142</v>
      </c>
      <c r="O179" s="53"/>
      <c r="P179" s="54" t="s">
        <v>9143</v>
      </c>
      <c r="Q179" s="57"/>
      <c r="R179" s="54" t="s">
        <v>9144</v>
      </c>
      <c r="S179" s="54" t="s">
        <v>9145</v>
      </c>
      <c r="T179" s="54" t="s">
        <v>9146</v>
      </c>
      <c r="U179" s="54" t="s">
        <v>9146</v>
      </c>
      <c r="V179" s="54" t="s">
        <v>704</v>
      </c>
      <c r="W179" s="53" t="s">
        <v>179</v>
      </c>
      <c r="X179" s="58" t="s">
        <v>9331</v>
      </c>
      <c r="Y179" s="53" t="s">
        <v>8671</v>
      </c>
      <c r="Z179" s="53" t="s">
        <v>134</v>
      </c>
      <c r="AA179" s="53" t="s">
        <v>8671</v>
      </c>
      <c r="AB179" s="53"/>
      <c r="AC179" s="53"/>
      <c r="AD179" s="53" t="s">
        <v>8749</v>
      </c>
      <c r="AE179" s="53"/>
      <c r="AF179" s="53" t="s">
        <v>8749</v>
      </c>
      <c r="AG179" s="53" t="s">
        <v>137</v>
      </c>
      <c r="AH179" s="53" t="s">
        <v>1905</v>
      </c>
      <c r="AI179" s="53" t="s">
        <v>8377</v>
      </c>
      <c r="AJ179" s="53">
        <v>618</v>
      </c>
      <c r="AK179" s="53">
        <v>900</v>
      </c>
      <c r="AL179" s="53" t="s">
        <v>4054</v>
      </c>
    </row>
    <row r="180" spans="1:38" ht="15.75" customHeight="1" x14ac:dyDescent="0.2">
      <c r="A180" s="53">
        <v>177</v>
      </c>
      <c r="B180" s="292" t="s">
        <v>6776</v>
      </c>
      <c r="C180" s="293"/>
      <c r="D180" s="294"/>
      <c r="E180" s="54" t="s">
        <v>9149</v>
      </c>
      <c r="F180" s="53">
        <v>60981</v>
      </c>
      <c r="G180" s="54" t="s">
        <v>9150</v>
      </c>
      <c r="H180" s="53" t="s">
        <v>120</v>
      </c>
      <c r="I180" s="54" t="s">
        <v>2051</v>
      </c>
      <c r="J180" s="54" t="s">
        <v>122</v>
      </c>
      <c r="K180" s="53" t="s">
        <v>1902</v>
      </c>
      <c r="L180" s="53" t="s">
        <v>1903</v>
      </c>
      <c r="M180" s="53" t="s">
        <v>9151</v>
      </c>
      <c r="N180" s="53" t="s">
        <v>9152</v>
      </c>
      <c r="O180" s="53"/>
      <c r="P180" s="54" t="s">
        <v>9153</v>
      </c>
      <c r="Q180" s="57"/>
      <c r="R180" s="54" t="s">
        <v>9154</v>
      </c>
      <c r="S180" s="54" t="s">
        <v>9155</v>
      </c>
      <c r="T180" s="54" t="s">
        <v>9156</v>
      </c>
      <c r="U180" s="54" t="s">
        <v>9156</v>
      </c>
      <c r="V180" s="54" t="s">
        <v>2867</v>
      </c>
      <c r="W180" s="53" t="s">
        <v>1941</v>
      </c>
      <c r="X180" s="58" t="s">
        <v>9331</v>
      </c>
      <c r="Y180" s="53" t="s">
        <v>827</v>
      </c>
      <c r="Z180" s="53" t="s">
        <v>134</v>
      </c>
      <c r="AA180" s="53" t="s">
        <v>8758</v>
      </c>
      <c r="AB180" s="53"/>
      <c r="AC180" s="53"/>
      <c r="AD180" s="53" t="s">
        <v>8759</v>
      </c>
      <c r="AE180" s="53"/>
      <c r="AF180" s="53" t="s">
        <v>8759</v>
      </c>
      <c r="AG180" s="53" t="s">
        <v>137</v>
      </c>
      <c r="AH180" s="53" t="s">
        <v>1905</v>
      </c>
      <c r="AI180" s="53" t="s">
        <v>8760</v>
      </c>
      <c r="AJ180" s="53">
        <v>570</v>
      </c>
      <c r="AK180" s="53">
        <v>800</v>
      </c>
      <c r="AL180" s="53" t="s">
        <v>3957</v>
      </c>
    </row>
    <row r="181" spans="1:38" ht="15.75" customHeight="1" x14ac:dyDescent="0.2">
      <c r="A181" s="53">
        <v>178</v>
      </c>
      <c r="B181" s="292" t="s">
        <v>6776</v>
      </c>
      <c r="C181" s="293"/>
      <c r="D181" s="294"/>
      <c r="E181" s="54" t="s">
        <v>9160</v>
      </c>
      <c r="F181" s="53">
        <v>60982</v>
      </c>
      <c r="G181" s="54" t="s">
        <v>9161</v>
      </c>
      <c r="H181" s="53" t="s">
        <v>120</v>
      </c>
      <c r="I181" s="54" t="s">
        <v>1289</v>
      </c>
      <c r="J181" s="54" t="s">
        <v>122</v>
      </c>
      <c r="K181" s="53" t="s">
        <v>1902</v>
      </c>
      <c r="L181" s="53" t="s">
        <v>1903</v>
      </c>
      <c r="M181" s="53" t="s">
        <v>9162</v>
      </c>
      <c r="N181" s="53" t="s">
        <v>9163</v>
      </c>
      <c r="O181" s="53"/>
      <c r="P181" s="54" t="s">
        <v>9164</v>
      </c>
      <c r="Q181" s="57"/>
      <c r="R181" s="54" t="s">
        <v>9165</v>
      </c>
      <c r="S181" s="54" t="s">
        <v>9166</v>
      </c>
      <c r="T181" s="54" t="s">
        <v>9167</v>
      </c>
      <c r="U181" s="54" t="s">
        <v>9167</v>
      </c>
      <c r="V181" s="54" t="s">
        <v>131</v>
      </c>
      <c r="W181" s="53" t="s">
        <v>853</v>
      </c>
      <c r="X181" s="58" t="s">
        <v>9331</v>
      </c>
      <c r="Y181" s="53"/>
      <c r="Z181" s="53" t="s">
        <v>134</v>
      </c>
      <c r="AA181" s="53" t="s">
        <v>8769</v>
      </c>
      <c r="AB181" s="53"/>
      <c r="AC181" s="53"/>
      <c r="AD181" s="53" t="s">
        <v>8770</v>
      </c>
      <c r="AE181" s="53"/>
      <c r="AF181" s="53" t="s">
        <v>8771</v>
      </c>
      <c r="AG181" s="53" t="s">
        <v>137</v>
      </c>
      <c r="AH181" s="53" t="s">
        <v>1943</v>
      </c>
      <c r="AI181" s="53" t="s">
        <v>8772</v>
      </c>
      <c r="AJ181" s="53">
        <v>777</v>
      </c>
      <c r="AK181" s="53">
        <v>1100</v>
      </c>
      <c r="AL181" s="53" t="s">
        <v>8773</v>
      </c>
    </row>
    <row r="182" spans="1:38" ht="15.75" customHeight="1" x14ac:dyDescent="0.2">
      <c r="A182" s="53">
        <v>179</v>
      </c>
      <c r="B182" s="292" t="s">
        <v>6776</v>
      </c>
      <c r="C182" s="293"/>
      <c r="D182" s="294"/>
      <c r="E182" s="54" t="s">
        <v>9171</v>
      </c>
      <c r="F182" s="53">
        <v>60983</v>
      </c>
      <c r="G182" s="54" t="s">
        <v>9172</v>
      </c>
      <c r="H182" s="53" t="s">
        <v>120</v>
      </c>
      <c r="I182" s="54" t="s">
        <v>9173</v>
      </c>
      <c r="J182" s="54" t="s">
        <v>122</v>
      </c>
      <c r="K182" s="53" t="s">
        <v>1902</v>
      </c>
      <c r="L182" s="53" t="s">
        <v>1903</v>
      </c>
      <c r="M182" s="53" t="s">
        <v>9174</v>
      </c>
      <c r="N182" s="53" t="s">
        <v>9175</v>
      </c>
      <c r="O182" s="53"/>
      <c r="P182" s="54" t="s">
        <v>9176</v>
      </c>
      <c r="Q182" s="57"/>
      <c r="R182" s="54" t="s">
        <v>9177</v>
      </c>
      <c r="S182" s="54" t="s">
        <v>9178</v>
      </c>
      <c r="T182" s="54" t="s">
        <v>9179</v>
      </c>
      <c r="U182" s="54" t="s">
        <v>9179</v>
      </c>
      <c r="V182" s="54" t="s">
        <v>221</v>
      </c>
      <c r="W182" s="53" t="s">
        <v>179</v>
      </c>
      <c r="X182" s="58" t="s">
        <v>9331</v>
      </c>
      <c r="Y182" s="53" t="s">
        <v>6823</v>
      </c>
      <c r="Z182" s="53" t="s">
        <v>134</v>
      </c>
      <c r="AA182" s="53" t="s">
        <v>8782</v>
      </c>
      <c r="AB182" s="53"/>
      <c r="AC182" s="53"/>
      <c r="AD182" s="53" t="s">
        <v>8783</v>
      </c>
      <c r="AE182" s="53"/>
      <c r="AF182" s="53" t="s">
        <v>8783</v>
      </c>
      <c r="AG182" s="53" t="s">
        <v>137</v>
      </c>
      <c r="AH182" s="53" t="s">
        <v>1905</v>
      </c>
      <c r="AI182" s="53" t="s">
        <v>8784</v>
      </c>
      <c r="AJ182" s="53">
        <v>665</v>
      </c>
      <c r="AK182" s="53">
        <v>800</v>
      </c>
      <c r="AL182" s="53" t="s">
        <v>8785</v>
      </c>
    </row>
    <row r="183" spans="1:38" ht="15.75" customHeight="1" x14ac:dyDescent="0.2">
      <c r="A183" s="53">
        <v>180</v>
      </c>
      <c r="B183" s="292" t="s">
        <v>6776</v>
      </c>
      <c r="C183" s="293"/>
      <c r="D183" s="294"/>
      <c r="E183" s="54" t="s">
        <v>9205</v>
      </c>
      <c r="F183" s="53">
        <v>60986</v>
      </c>
      <c r="G183" s="54" t="s">
        <v>9206</v>
      </c>
      <c r="H183" s="53" t="s">
        <v>120</v>
      </c>
      <c r="I183" s="54" t="s">
        <v>9207</v>
      </c>
      <c r="J183" s="54" t="s">
        <v>122</v>
      </c>
      <c r="K183" s="53" t="s">
        <v>1902</v>
      </c>
      <c r="L183" s="53" t="s">
        <v>1903</v>
      </c>
      <c r="M183" s="53" t="s">
        <v>9208</v>
      </c>
      <c r="N183" s="53" t="s">
        <v>2119</v>
      </c>
      <c r="O183" s="53"/>
      <c r="P183" s="54" t="s">
        <v>9209</v>
      </c>
      <c r="Q183" s="57"/>
      <c r="R183" s="54" t="s">
        <v>9210</v>
      </c>
      <c r="S183" s="54" t="s">
        <v>9211</v>
      </c>
      <c r="T183" s="54" t="s">
        <v>9212</v>
      </c>
      <c r="U183" s="54" t="s">
        <v>9212</v>
      </c>
      <c r="V183" s="54" t="s">
        <v>704</v>
      </c>
      <c r="W183" s="53" t="s">
        <v>2179</v>
      </c>
      <c r="X183" s="58" t="s">
        <v>9331</v>
      </c>
      <c r="Y183" s="53" t="s">
        <v>994</v>
      </c>
      <c r="Z183" s="53" t="s">
        <v>134</v>
      </c>
      <c r="AA183" s="53" t="s">
        <v>8758</v>
      </c>
      <c r="AB183" s="53"/>
      <c r="AC183" s="53"/>
      <c r="AD183" s="53" t="s">
        <v>8795</v>
      </c>
      <c r="AE183" s="53"/>
      <c r="AF183" s="53" t="s">
        <v>8796</v>
      </c>
      <c r="AG183" s="53" t="s">
        <v>137</v>
      </c>
      <c r="AH183" s="53" t="s">
        <v>3638</v>
      </c>
      <c r="AI183" s="53" t="s">
        <v>8797</v>
      </c>
      <c r="AJ183" s="53">
        <v>749</v>
      </c>
      <c r="AK183" s="53">
        <v>850</v>
      </c>
      <c r="AL183" s="53" t="s">
        <v>8798</v>
      </c>
    </row>
    <row r="184" spans="1:38" ht="15.75" customHeight="1" x14ac:dyDescent="0.2">
      <c r="A184" s="53">
        <v>181</v>
      </c>
      <c r="B184" s="292" t="s">
        <v>6776</v>
      </c>
      <c r="C184" s="293"/>
      <c r="D184" s="294"/>
      <c r="E184" s="54" t="s">
        <v>9217</v>
      </c>
      <c r="F184" s="53">
        <v>60987</v>
      </c>
      <c r="G184" s="54" t="s">
        <v>9218</v>
      </c>
      <c r="H184" s="53" t="s">
        <v>120</v>
      </c>
      <c r="I184" s="54" t="s">
        <v>9219</v>
      </c>
      <c r="J184" s="54" t="s">
        <v>122</v>
      </c>
      <c r="K184" s="53" t="s">
        <v>1902</v>
      </c>
      <c r="L184" s="53" t="s">
        <v>1903</v>
      </c>
      <c r="M184" s="53" t="s">
        <v>9220</v>
      </c>
      <c r="N184" s="53" t="s">
        <v>4308</v>
      </c>
      <c r="O184" s="53"/>
      <c r="P184" s="54" t="s">
        <v>9221</v>
      </c>
      <c r="Q184" s="57"/>
      <c r="R184" s="54" t="s">
        <v>9222</v>
      </c>
      <c r="S184" s="54" t="s">
        <v>9223</v>
      </c>
      <c r="T184" s="54" t="s">
        <v>9224</v>
      </c>
      <c r="U184" s="54" t="s">
        <v>9225</v>
      </c>
      <c r="V184" s="54" t="s">
        <v>164</v>
      </c>
      <c r="W184" s="53" t="s">
        <v>132</v>
      </c>
      <c r="X184" s="58" t="s">
        <v>9331</v>
      </c>
      <c r="Y184" s="53" t="s">
        <v>1631</v>
      </c>
      <c r="Z184" s="53" t="s">
        <v>134</v>
      </c>
      <c r="AA184" s="53" t="s">
        <v>8671</v>
      </c>
      <c r="AB184" s="53"/>
      <c r="AC184" s="53"/>
      <c r="AD184" s="53"/>
      <c r="AE184" s="53"/>
      <c r="AF184" s="53" t="s">
        <v>8807</v>
      </c>
      <c r="AG184" s="53" t="s">
        <v>137</v>
      </c>
      <c r="AH184" s="53" t="s">
        <v>3638</v>
      </c>
      <c r="AI184" s="53" t="s">
        <v>8808</v>
      </c>
      <c r="AJ184" s="53">
        <v>635</v>
      </c>
      <c r="AK184" s="53">
        <v>850</v>
      </c>
      <c r="AL184" s="53" t="s">
        <v>8809</v>
      </c>
    </row>
    <row r="185" spans="1:38" ht="15.75" customHeight="1" x14ac:dyDescent="0.2">
      <c r="A185" s="53">
        <v>182</v>
      </c>
      <c r="B185" s="292" t="s">
        <v>6776</v>
      </c>
      <c r="C185" s="293"/>
      <c r="D185" s="294"/>
      <c r="E185" s="54" t="s">
        <v>9230</v>
      </c>
      <c r="F185" s="53">
        <v>60988</v>
      </c>
      <c r="G185" s="54" t="s">
        <v>9231</v>
      </c>
      <c r="H185" s="53" t="s">
        <v>120</v>
      </c>
      <c r="I185" s="54" t="s">
        <v>9232</v>
      </c>
      <c r="J185" s="54" t="s">
        <v>122</v>
      </c>
      <c r="K185" s="53" t="s">
        <v>1902</v>
      </c>
      <c r="L185" s="53" t="s">
        <v>1903</v>
      </c>
      <c r="M185" s="53" t="s">
        <v>9233</v>
      </c>
      <c r="N185" s="53" t="s">
        <v>9234</v>
      </c>
      <c r="O185" s="53"/>
      <c r="P185" s="54" t="s">
        <v>9235</v>
      </c>
      <c r="Q185" s="57"/>
      <c r="R185" s="54" t="s">
        <v>9236</v>
      </c>
      <c r="S185" s="54" t="s">
        <v>9237</v>
      </c>
      <c r="T185" s="54" t="s">
        <v>9238</v>
      </c>
      <c r="U185" s="54" t="s">
        <v>9238</v>
      </c>
      <c r="V185" s="54" t="s">
        <v>164</v>
      </c>
      <c r="W185" s="53" t="s">
        <v>750</v>
      </c>
      <c r="X185" s="58" t="s">
        <v>9331</v>
      </c>
      <c r="Y185" s="53" t="s">
        <v>6953</v>
      </c>
      <c r="Z185" s="53" t="s">
        <v>134</v>
      </c>
      <c r="AA185" s="53" t="s">
        <v>8758</v>
      </c>
      <c r="AB185" s="53"/>
      <c r="AC185" s="53"/>
      <c r="AD185" s="53" t="s">
        <v>8819</v>
      </c>
      <c r="AE185" s="53"/>
      <c r="AF185" s="53" t="s">
        <v>8820</v>
      </c>
      <c r="AG185" s="53" t="s">
        <v>137</v>
      </c>
      <c r="AH185" s="53" t="s">
        <v>2167</v>
      </c>
      <c r="AI185" s="53" t="s">
        <v>3145</v>
      </c>
      <c r="AJ185" s="53">
        <v>775</v>
      </c>
      <c r="AK185" s="53">
        <v>1100</v>
      </c>
      <c r="AL185" s="53" t="s">
        <v>4822</v>
      </c>
    </row>
    <row r="186" spans="1:38" ht="15.75" customHeight="1" x14ac:dyDescent="0.2">
      <c r="A186" s="53">
        <v>183</v>
      </c>
      <c r="B186" s="292" t="s">
        <v>6776</v>
      </c>
      <c r="C186" s="293"/>
      <c r="D186" s="294"/>
      <c r="E186" s="54" t="s">
        <v>9254</v>
      </c>
      <c r="F186" s="53">
        <v>60990</v>
      </c>
      <c r="G186" s="54" t="s">
        <v>9255</v>
      </c>
      <c r="H186" s="53" t="s">
        <v>120</v>
      </c>
      <c r="I186" s="54" t="s">
        <v>9256</v>
      </c>
      <c r="J186" s="54" t="s">
        <v>122</v>
      </c>
      <c r="K186" s="53" t="s">
        <v>1902</v>
      </c>
      <c r="L186" s="53" t="s">
        <v>1903</v>
      </c>
      <c r="M186" s="53" t="s">
        <v>9257</v>
      </c>
      <c r="N186" s="53" t="s">
        <v>9258</v>
      </c>
      <c r="O186" s="53"/>
      <c r="P186" s="54" t="s">
        <v>9259</v>
      </c>
      <c r="Q186" s="57"/>
      <c r="R186" s="54" t="s">
        <v>9260</v>
      </c>
      <c r="S186" s="54" t="s">
        <v>9261</v>
      </c>
      <c r="T186" s="54" t="s">
        <v>9262</v>
      </c>
      <c r="U186" s="54" t="s">
        <v>9262</v>
      </c>
      <c r="V186" s="54" t="s">
        <v>9263</v>
      </c>
      <c r="W186" s="53" t="s">
        <v>1994</v>
      </c>
      <c r="X186" s="58" t="s">
        <v>9331</v>
      </c>
      <c r="Y186" s="53" t="s">
        <v>737</v>
      </c>
      <c r="Z186" s="53" t="s">
        <v>134</v>
      </c>
      <c r="AA186" s="53" t="s">
        <v>7356</v>
      </c>
      <c r="AB186" s="53"/>
      <c r="AC186" s="53"/>
      <c r="AD186" s="53" t="s">
        <v>8830</v>
      </c>
      <c r="AE186" s="53"/>
      <c r="AF186" s="53" t="s">
        <v>8830</v>
      </c>
      <c r="AG186" s="53" t="s">
        <v>137</v>
      </c>
      <c r="AH186" s="53" t="s">
        <v>3638</v>
      </c>
      <c r="AI186" s="53" t="s">
        <v>8831</v>
      </c>
      <c r="AJ186" s="53">
        <v>726</v>
      </c>
      <c r="AK186" s="53">
        <v>850</v>
      </c>
      <c r="AL186" s="53" t="s">
        <v>7923</v>
      </c>
    </row>
    <row r="187" spans="1:38" ht="15.75" customHeight="1" x14ac:dyDescent="0.2">
      <c r="A187" s="53">
        <v>184</v>
      </c>
      <c r="B187" s="292" t="s">
        <v>6776</v>
      </c>
      <c r="C187" s="293"/>
      <c r="D187" s="294"/>
      <c r="E187" s="54" t="s">
        <v>9288</v>
      </c>
      <c r="F187" s="53">
        <v>60993</v>
      </c>
      <c r="G187" s="54" t="s">
        <v>9289</v>
      </c>
      <c r="H187" s="53" t="s">
        <v>120</v>
      </c>
      <c r="I187" s="54" t="s">
        <v>9290</v>
      </c>
      <c r="J187" s="54" t="s">
        <v>122</v>
      </c>
      <c r="K187" s="53" t="s">
        <v>1902</v>
      </c>
      <c r="L187" s="53" t="s">
        <v>1903</v>
      </c>
      <c r="M187" s="53" t="s">
        <v>9291</v>
      </c>
      <c r="N187" s="53" t="s">
        <v>6323</v>
      </c>
      <c r="O187" s="53"/>
      <c r="P187" s="54" t="s">
        <v>9292</v>
      </c>
      <c r="Q187" s="57"/>
      <c r="R187" s="54" t="s">
        <v>9293</v>
      </c>
      <c r="S187" s="54" t="s">
        <v>9294</v>
      </c>
      <c r="T187" s="54" t="s">
        <v>9295</v>
      </c>
      <c r="U187" s="54" t="s">
        <v>9295</v>
      </c>
      <c r="V187" s="54" t="s">
        <v>1272</v>
      </c>
      <c r="W187" s="53" t="s">
        <v>2047</v>
      </c>
      <c r="X187" s="58" t="s">
        <v>9331</v>
      </c>
      <c r="Y187" s="53" t="s">
        <v>4401</v>
      </c>
      <c r="Z187" s="53" t="s">
        <v>262</v>
      </c>
      <c r="AA187" s="53" t="s">
        <v>8832</v>
      </c>
      <c r="AB187" s="53"/>
      <c r="AC187" s="53"/>
      <c r="AD187" s="53" t="s">
        <v>8833</v>
      </c>
      <c r="AE187" s="53"/>
      <c r="AF187" s="53" t="s">
        <v>8834</v>
      </c>
      <c r="AG187" s="53" t="s">
        <v>137</v>
      </c>
      <c r="AH187" s="53" t="s">
        <v>1905</v>
      </c>
      <c r="AI187" s="53" t="s">
        <v>8808</v>
      </c>
      <c r="AJ187" s="53">
        <v>607</v>
      </c>
      <c r="AK187" s="53">
        <v>900</v>
      </c>
      <c r="AL187" s="53" t="s">
        <v>8835</v>
      </c>
    </row>
    <row r="188" spans="1:38" ht="15.75" customHeight="1" x14ac:dyDescent="0.2">
      <c r="A188" s="53">
        <v>185</v>
      </c>
      <c r="B188" s="292" t="s">
        <v>6776</v>
      </c>
      <c r="C188" s="293"/>
      <c r="D188" s="294"/>
      <c r="E188" s="54" t="s">
        <v>9299</v>
      </c>
      <c r="F188" s="53">
        <v>76155</v>
      </c>
      <c r="G188" s="54" t="s">
        <v>9300</v>
      </c>
      <c r="H188" s="53" t="s">
        <v>120</v>
      </c>
      <c r="I188" s="54" t="s">
        <v>9301</v>
      </c>
      <c r="J188" s="54" t="s">
        <v>122</v>
      </c>
      <c r="K188" s="53" t="s">
        <v>1902</v>
      </c>
      <c r="L188" s="53" t="s">
        <v>1903</v>
      </c>
      <c r="M188" s="53" t="s">
        <v>9302</v>
      </c>
      <c r="N188" s="53" t="s">
        <v>9303</v>
      </c>
      <c r="O188" s="53"/>
      <c r="P188" s="54" t="s">
        <v>9304</v>
      </c>
      <c r="Q188" s="57"/>
      <c r="R188" s="54" t="s">
        <v>9305</v>
      </c>
      <c r="S188" s="54" t="s">
        <v>9306</v>
      </c>
      <c r="T188" s="54" t="s">
        <v>9307</v>
      </c>
      <c r="U188" s="54" t="s">
        <v>9308</v>
      </c>
      <c r="V188" s="54" t="s">
        <v>402</v>
      </c>
      <c r="W188" s="53" t="s">
        <v>133</v>
      </c>
      <c r="X188" s="58" t="s">
        <v>9331</v>
      </c>
      <c r="Y188" s="53"/>
      <c r="Z188" s="53" t="s">
        <v>134</v>
      </c>
      <c r="AA188" s="53" t="s">
        <v>8758</v>
      </c>
      <c r="AB188" s="53"/>
      <c r="AC188" s="53"/>
      <c r="AD188" s="53" t="s">
        <v>8840</v>
      </c>
      <c r="AE188" s="53"/>
      <c r="AF188" s="53" t="s">
        <v>8840</v>
      </c>
      <c r="AG188" s="53" t="s">
        <v>444</v>
      </c>
      <c r="AH188" s="53" t="s">
        <v>3638</v>
      </c>
      <c r="AI188" s="53" t="s">
        <v>1972</v>
      </c>
      <c r="AJ188" s="53">
        <v>816</v>
      </c>
      <c r="AK188" s="53">
        <v>1100</v>
      </c>
      <c r="AL188" s="53" t="s">
        <v>2207</v>
      </c>
    </row>
    <row r="189" spans="1:38" ht="15.75" customHeight="1" x14ac:dyDescent="0.2">
      <c r="A189" s="53">
        <v>186</v>
      </c>
      <c r="B189" s="292" t="s">
        <v>6776</v>
      </c>
      <c r="C189" s="293"/>
      <c r="D189" s="294"/>
      <c r="E189" s="54" t="s">
        <v>9310</v>
      </c>
      <c r="F189" s="53">
        <v>76142</v>
      </c>
      <c r="G189" s="54" t="s">
        <v>9311</v>
      </c>
      <c r="H189" s="53" t="s">
        <v>120</v>
      </c>
      <c r="I189" s="54" t="s">
        <v>9312</v>
      </c>
      <c r="J189" s="54" t="s">
        <v>122</v>
      </c>
      <c r="K189" s="53" t="s">
        <v>1902</v>
      </c>
      <c r="L189" s="53" t="s">
        <v>1903</v>
      </c>
      <c r="M189" s="53" t="s">
        <v>9313</v>
      </c>
      <c r="N189" s="53" t="s">
        <v>9314</v>
      </c>
      <c r="O189" s="53"/>
      <c r="P189" s="54" t="s">
        <v>9315</v>
      </c>
      <c r="Q189" s="57"/>
      <c r="R189" s="54" t="s">
        <v>9316</v>
      </c>
      <c r="S189" s="54" t="s">
        <v>9317</v>
      </c>
      <c r="T189" s="54" t="s">
        <v>9318</v>
      </c>
      <c r="U189" s="54" t="s">
        <v>9319</v>
      </c>
      <c r="V189" s="54" t="s">
        <v>9320</v>
      </c>
      <c r="W189" s="53" t="s">
        <v>133</v>
      </c>
      <c r="X189" s="58" t="s">
        <v>9331</v>
      </c>
      <c r="Y189" s="53" t="s">
        <v>827</v>
      </c>
      <c r="Z189" s="53" t="s">
        <v>134</v>
      </c>
      <c r="AA189" s="53" t="s">
        <v>8758</v>
      </c>
      <c r="AB189" s="53"/>
      <c r="AC189" s="53"/>
      <c r="AD189" s="53" t="s">
        <v>8853</v>
      </c>
      <c r="AE189" s="53"/>
      <c r="AF189" s="53" t="s">
        <v>8854</v>
      </c>
      <c r="AG189" s="53" t="s">
        <v>354</v>
      </c>
      <c r="AH189" s="53" t="s">
        <v>1943</v>
      </c>
      <c r="AI189" s="53" t="s">
        <v>8855</v>
      </c>
      <c r="AJ189" s="53">
        <v>704</v>
      </c>
      <c r="AK189" s="53">
        <v>1100</v>
      </c>
      <c r="AL189" s="53" t="s">
        <v>494</v>
      </c>
    </row>
    <row r="190" spans="1:38" ht="15.75" customHeight="1" x14ac:dyDescent="0.2">
      <c r="A190" s="53">
        <v>187</v>
      </c>
      <c r="B190" s="292" t="s">
        <v>6776</v>
      </c>
      <c r="C190" s="293"/>
      <c r="D190" s="294"/>
      <c r="E190" s="54" t="s">
        <v>9322</v>
      </c>
      <c r="F190" s="53">
        <v>76124</v>
      </c>
      <c r="G190" s="54" t="s">
        <v>9323</v>
      </c>
      <c r="H190" s="53" t="s">
        <v>120</v>
      </c>
      <c r="I190" s="54" t="s">
        <v>9324</v>
      </c>
      <c r="J190" s="54" t="s">
        <v>122</v>
      </c>
      <c r="K190" s="53" t="s">
        <v>1902</v>
      </c>
      <c r="L190" s="53" t="s">
        <v>1903</v>
      </c>
      <c r="M190" s="53" t="s">
        <v>9325</v>
      </c>
      <c r="N190" s="53" t="s">
        <v>7790</v>
      </c>
      <c r="O190" s="53"/>
      <c r="P190" s="54" t="s">
        <v>9326</v>
      </c>
      <c r="Q190" s="57"/>
      <c r="R190" s="54" t="s">
        <v>9327</v>
      </c>
      <c r="S190" s="54" t="s">
        <v>9328</v>
      </c>
      <c r="T190" s="54" t="s">
        <v>9329</v>
      </c>
      <c r="U190" s="54" t="s">
        <v>9329</v>
      </c>
      <c r="V190" s="54" t="s">
        <v>1772</v>
      </c>
      <c r="W190" s="53" t="s">
        <v>133</v>
      </c>
      <c r="X190" s="58" t="s">
        <v>9331</v>
      </c>
      <c r="Y190" s="53" t="s">
        <v>1631</v>
      </c>
      <c r="Z190" s="53" t="s">
        <v>134</v>
      </c>
      <c r="AA190" s="53" t="s">
        <v>8758</v>
      </c>
      <c r="AB190" s="53"/>
      <c r="AC190" s="53"/>
      <c r="AD190" s="53" t="s">
        <v>8864</v>
      </c>
      <c r="AE190" s="53" t="s">
        <v>8865</v>
      </c>
      <c r="AF190" s="53" t="s">
        <v>8865</v>
      </c>
      <c r="AG190" s="53" t="s">
        <v>137</v>
      </c>
      <c r="AH190" s="53" t="s">
        <v>1905</v>
      </c>
      <c r="AI190" s="53" t="s">
        <v>8866</v>
      </c>
      <c r="AJ190" s="53">
        <v>630</v>
      </c>
      <c r="AK190" s="53">
        <v>900</v>
      </c>
      <c r="AL190" s="53" t="s">
        <v>339</v>
      </c>
    </row>
    <row r="191" spans="1:38" ht="15.75" customHeight="1" x14ac:dyDescent="0.2">
      <c r="A191" s="53">
        <v>188</v>
      </c>
      <c r="B191" s="292" t="s">
        <v>6776</v>
      </c>
      <c r="C191" s="293"/>
      <c r="D191" s="294"/>
      <c r="E191" s="54" t="s">
        <v>6777</v>
      </c>
      <c r="F191" s="53">
        <v>73745</v>
      </c>
      <c r="G191" s="54" t="s">
        <v>6778</v>
      </c>
      <c r="H191" s="53" t="s">
        <v>120</v>
      </c>
      <c r="I191" s="54" t="s">
        <v>6779</v>
      </c>
      <c r="J191" s="54" t="s">
        <v>122</v>
      </c>
      <c r="K191" s="53" t="s">
        <v>1902</v>
      </c>
      <c r="L191" s="53" t="s">
        <v>1903</v>
      </c>
      <c r="M191" s="53" t="s">
        <v>6780</v>
      </c>
      <c r="N191" s="53" t="s">
        <v>2451</v>
      </c>
      <c r="O191" s="53"/>
      <c r="P191" s="54" t="s">
        <v>6781</v>
      </c>
      <c r="Q191" s="57"/>
      <c r="R191" s="54" t="s">
        <v>6782</v>
      </c>
      <c r="S191" s="54" t="s">
        <v>6783</v>
      </c>
      <c r="T191" s="54" t="s">
        <v>6784</v>
      </c>
      <c r="U191" s="54" t="s">
        <v>6784</v>
      </c>
      <c r="V191" s="54" t="s">
        <v>131</v>
      </c>
      <c r="W191" s="53" t="s">
        <v>133</v>
      </c>
      <c r="X191" s="58" t="s">
        <v>17</v>
      </c>
      <c r="Y191" s="53" t="s">
        <v>7299</v>
      </c>
      <c r="Z191" s="53"/>
      <c r="AA191" s="53"/>
      <c r="AB191" s="53"/>
      <c r="AC191" s="53"/>
      <c r="AD191" s="53" t="s">
        <v>8928</v>
      </c>
      <c r="AE191" s="53"/>
      <c r="AF191" s="53" t="s">
        <v>8928</v>
      </c>
      <c r="AG191" s="53" t="s">
        <v>137</v>
      </c>
      <c r="AH191" s="53" t="s">
        <v>1905</v>
      </c>
      <c r="AI191" s="53" t="s">
        <v>8929</v>
      </c>
      <c r="AJ191" s="53">
        <v>590</v>
      </c>
      <c r="AK191" s="53">
        <v>800</v>
      </c>
      <c r="AL191" s="53" t="s">
        <v>3980</v>
      </c>
    </row>
    <row r="192" spans="1:38" ht="15.75" customHeight="1" x14ac:dyDescent="0.2">
      <c r="A192" s="53">
        <v>189</v>
      </c>
      <c r="B192" s="292" t="s">
        <v>6776</v>
      </c>
      <c r="C192" s="293"/>
      <c r="D192" s="294"/>
      <c r="E192" s="54" t="s">
        <v>6958</v>
      </c>
      <c r="F192" s="53">
        <v>60815</v>
      </c>
      <c r="G192" s="54" t="s">
        <v>6959</v>
      </c>
      <c r="H192" s="53" t="s">
        <v>120</v>
      </c>
      <c r="I192" s="54" t="s">
        <v>6960</v>
      </c>
      <c r="J192" s="54" t="s">
        <v>122</v>
      </c>
      <c r="K192" s="53" t="s">
        <v>1902</v>
      </c>
      <c r="L192" s="53" t="s">
        <v>1903</v>
      </c>
      <c r="M192" s="53" t="s">
        <v>6961</v>
      </c>
      <c r="N192" s="53" t="s">
        <v>1648</v>
      </c>
      <c r="O192" s="53"/>
      <c r="P192" s="54" t="s">
        <v>6962</v>
      </c>
      <c r="Q192" s="57"/>
      <c r="R192" s="54" t="s">
        <v>6963</v>
      </c>
      <c r="S192" s="54" t="s">
        <v>6964</v>
      </c>
      <c r="T192" s="54" t="s">
        <v>6965</v>
      </c>
      <c r="U192" s="54" t="s">
        <v>6965</v>
      </c>
      <c r="V192" s="54" t="s">
        <v>131</v>
      </c>
      <c r="W192" s="53" t="s">
        <v>2929</v>
      </c>
      <c r="X192" s="58" t="s">
        <v>17</v>
      </c>
      <c r="Y192" s="53" t="s">
        <v>6823</v>
      </c>
      <c r="Z192" s="53" t="s">
        <v>134</v>
      </c>
      <c r="AA192" s="53" t="s">
        <v>4479</v>
      </c>
      <c r="AB192" s="53"/>
      <c r="AC192" s="53"/>
      <c r="AD192" s="53"/>
      <c r="AE192" s="53"/>
      <c r="AF192" s="53" t="s">
        <v>8938</v>
      </c>
      <c r="AG192" s="53" t="s">
        <v>137</v>
      </c>
      <c r="AH192" s="53" t="s">
        <v>2167</v>
      </c>
      <c r="AI192" s="53" t="s">
        <v>8939</v>
      </c>
      <c r="AJ192" s="53">
        <v>225</v>
      </c>
      <c r="AK192" s="53">
        <v>270</v>
      </c>
      <c r="AL192" s="53" t="s">
        <v>3082</v>
      </c>
    </row>
    <row r="193" spans="1:38" ht="15.75" customHeight="1" x14ac:dyDescent="0.2">
      <c r="A193" s="53">
        <v>190</v>
      </c>
      <c r="B193" s="292" t="s">
        <v>6776</v>
      </c>
      <c r="C193" s="293"/>
      <c r="D193" s="294"/>
      <c r="E193" s="54" t="s">
        <v>7069</v>
      </c>
      <c r="F193" s="53">
        <v>60824</v>
      </c>
      <c r="G193" s="54" t="s">
        <v>7070</v>
      </c>
      <c r="H193" s="53" t="s">
        <v>120</v>
      </c>
      <c r="I193" s="54" t="s">
        <v>7071</v>
      </c>
      <c r="J193" s="54" t="s">
        <v>122</v>
      </c>
      <c r="K193" s="53" t="s">
        <v>1902</v>
      </c>
      <c r="L193" s="53" t="s">
        <v>1903</v>
      </c>
      <c r="M193" s="53" t="s">
        <v>7072</v>
      </c>
      <c r="N193" s="53" t="s">
        <v>7073</v>
      </c>
      <c r="O193" s="53"/>
      <c r="P193" s="54" t="s">
        <v>7074</v>
      </c>
      <c r="Q193" s="57"/>
      <c r="R193" s="54" t="s">
        <v>7075</v>
      </c>
      <c r="S193" s="54" t="s">
        <v>7076</v>
      </c>
      <c r="T193" s="54" t="s">
        <v>7077</v>
      </c>
      <c r="U193" s="54" t="s">
        <v>7078</v>
      </c>
      <c r="V193" s="54" t="s">
        <v>7079</v>
      </c>
      <c r="W193" s="53" t="s">
        <v>132</v>
      </c>
      <c r="X193" s="58" t="s">
        <v>17</v>
      </c>
      <c r="Y193" s="53" t="s">
        <v>925</v>
      </c>
      <c r="Z193" s="53" t="s">
        <v>262</v>
      </c>
      <c r="AA193" s="53" t="s">
        <v>6786</v>
      </c>
      <c r="AB193" s="53"/>
      <c r="AC193" s="53"/>
      <c r="AD193" s="53"/>
      <c r="AE193" s="53"/>
      <c r="AF193" s="53" t="s">
        <v>8948</v>
      </c>
      <c r="AG193" s="53" t="s">
        <v>137</v>
      </c>
      <c r="AH193" s="53" t="s">
        <v>1905</v>
      </c>
      <c r="AI193" s="53" t="s">
        <v>8364</v>
      </c>
      <c r="AJ193" s="53">
        <v>703</v>
      </c>
      <c r="AK193" s="53">
        <v>900</v>
      </c>
      <c r="AL193" s="53" t="s">
        <v>5456</v>
      </c>
    </row>
    <row r="194" spans="1:38" ht="15.75" customHeight="1" x14ac:dyDescent="0.2">
      <c r="A194" s="53">
        <v>191</v>
      </c>
      <c r="B194" s="292" t="s">
        <v>6776</v>
      </c>
      <c r="C194" s="293"/>
      <c r="D194" s="294"/>
      <c r="E194" s="54" t="s">
        <v>7493</v>
      </c>
      <c r="F194" s="53">
        <v>60856</v>
      </c>
      <c r="G194" s="54" t="s">
        <v>7494</v>
      </c>
      <c r="H194" s="53" t="s">
        <v>423</v>
      </c>
      <c r="I194" s="54" t="s">
        <v>7495</v>
      </c>
      <c r="J194" s="54" t="s">
        <v>122</v>
      </c>
      <c r="K194" s="53" t="s">
        <v>1902</v>
      </c>
      <c r="L194" s="53" t="s">
        <v>1903</v>
      </c>
      <c r="M194" s="53" t="s">
        <v>7496</v>
      </c>
      <c r="N194" s="53" t="s">
        <v>7497</v>
      </c>
      <c r="O194" s="53"/>
      <c r="P194" s="54" t="s">
        <v>7498</v>
      </c>
      <c r="Q194" s="57"/>
      <c r="R194" s="54" t="s">
        <v>7499</v>
      </c>
      <c r="S194" s="54" t="s">
        <v>7500</v>
      </c>
      <c r="T194" s="54" t="s">
        <v>7501</v>
      </c>
      <c r="U194" s="54" t="s">
        <v>7501</v>
      </c>
      <c r="V194" s="54" t="s">
        <v>221</v>
      </c>
      <c r="W194" s="53" t="s">
        <v>236</v>
      </c>
      <c r="X194" s="58" t="s">
        <v>17</v>
      </c>
      <c r="Y194" s="53" t="s">
        <v>1400</v>
      </c>
      <c r="Z194" s="53" t="s">
        <v>134</v>
      </c>
      <c r="AA194" s="53" t="s">
        <v>4422</v>
      </c>
      <c r="AB194" s="53"/>
      <c r="AC194" s="53"/>
      <c r="AD194" s="53"/>
      <c r="AE194" s="53"/>
      <c r="AF194" s="53" t="s">
        <v>8957</v>
      </c>
      <c r="AG194" s="53" t="s">
        <v>137</v>
      </c>
      <c r="AH194" s="53" t="s">
        <v>1905</v>
      </c>
      <c r="AI194" s="53" t="s">
        <v>8958</v>
      </c>
      <c r="AJ194" s="53">
        <v>750</v>
      </c>
      <c r="AK194" s="53">
        <v>1100</v>
      </c>
      <c r="AL194" s="53" t="s">
        <v>3788</v>
      </c>
    </row>
    <row r="195" spans="1:38" ht="15.75" customHeight="1" x14ac:dyDescent="0.2">
      <c r="A195" s="53">
        <v>192</v>
      </c>
      <c r="B195" s="292" t="s">
        <v>6776</v>
      </c>
      <c r="C195" s="293"/>
      <c r="D195" s="294"/>
      <c r="E195" s="54" t="s">
        <v>7552</v>
      </c>
      <c r="F195" s="53">
        <v>60860</v>
      </c>
      <c r="G195" s="54" t="s">
        <v>7553</v>
      </c>
      <c r="H195" s="53" t="s">
        <v>120</v>
      </c>
      <c r="I195" s="54" t="s">
        <v>7554</v>
      </c>
      <c r="J195" s="54" t="s">
        <v>122</v>
      </c>
      <c r="K195" s="53" t="s">
        <v>1902</v>
      </c>
      <c r="L195" s="53" t="s">
        <v>1903</v>
      </c>
      <c r="M195" s="53" t="s">
        <v>7555</v>
      </c>
      <c r="N195" s="53" t="s">
        <v>7556</v>
      </c>
      <c r="O195" s="53"/>
      <c r="P195" s="54" t="s">
        <v>7557</v>
      </c>
      <c r="Q195" s="57"/>
      <c r="R195" s="54" t="s">
        <v>7558</v>
      </c>
      <c r="S195" s="54" t="s">
        <v>7559</v>
      </c>
      <c r="T195" s="54" t="s">
        <v>7560</v>
      </c>
      <c r="U195" s="54" t="s">
        <v>7560</v>
      </c>
      <c r="V195" s="54" t="s">
        <v>221</v>
      </c>
      <c r="W195" s="53" t="s">
        <v>853</v>
      </c>
      <c r="X195" s="58" t="s">
        <v>17</v>
      </c>
      <c r="Y195" s="53" t="s">
        <v>6823</v>
      </c>
      <c r="Z195" s="53" t="s">
        <v>134</v>
      </c>
      <c r="AA195" s="53" t="s">
        <v>6914</v>
      </c>
      <c r="AB195" s="53"/>
      <c r="AC195" s="53"/>
      <c r="AD195" s="53" t="s">
        <v>8967</v>
      </c>
      <c r="AE195" s="53"/>
      <c r="AF195" s="53" t="s">
        <v>8967</v>
      </c>
      <c r="AG195" s="53" t="s">
        <v>137</v>
      </c>
      <c r="AH195" s="53" t="s">
        <v>2167</v>
      </c>
      <c r="AI195" s="53" t="s">
        <v>3477</v>
      </c>
      <c r="AJ195" s="53">
        <v>825</v>
      </c>
      <c r="AK195" s="53">
        <v>1100</v>
      </c>
      <c r="AL195" s="53" t="s">
        <v>864</v>
      </c>
    </row>
    <row r="196" spans="1:38" ht="15.75" customHeight="1" x14ac:dyDescent="0.2">
      <c r="A196" s="53">
        <v>193</v>
      </c>
      <c r="B196" s="292" t="s">
        <v>6776</v>
      </c>
      <c r="C196" s="293"/>
      <c r="D196" s="294"/>
      <c r="E196" s="54" t="s">
        <v>7605</v>
      </c>
      <c r="F196" s="53">
        <v>60864</v>
      </c>
      <c r="G196" s="54" t="s">
        <v>7606</v>
      </c>
      <c r="H196" s="53" t="s">
        <v>120</v>
      </c>
      <c r="I196" s="54" t="s">
        <v>7607</v>
      </c>
      <c r="J196" s="54" t="s">
        <v>122</v>
      </c>
      <c r="K196" s="53" t="s">
        <v>1902</v>
      </c>
      <c r="L196" s="53" t="s">
        <v>1903</v>
      </c>
      <c r="M196" s="53" t="s">
        <v>7608</v>
      </c>
      <c r="N196" s="53" t="s">
        <v>7609</v>
      </c>
      <c r="O196" s="53"/>
      <c r="P196" s="54" t="s">
        <v>7610</v>
      </c>
      <c r="Q196" s="57"/>
      <c r="R196" s="54" t="s">
        <v>7611</v>
      </c>
      <c r="S196" s="54" t="s">
        <v>7612</v>
      </c>
      <c r="T196" s="54" t="s">
        <v>7613</v>
      </c>
      <c r="U196" s="54" t="s">
        <v>7613</v>
      </c>
      <c r="V196" s="54" t="s">
        <v>131</v>
      </c>
      <c r="W196" s="53" t="s">
        <v>179</v>
      </c>
      <c r="X196" s="58" t="s">
        <v>17</v>
      </c>
      <c r="Y196" s="53" t="s">
        <v>2033</v>
      </c>
      <c r="Z196" s="53" t="s">
        <v>134</v>
      </c>
      <c r="AA196" s="53" t="s">
        <v>8758</v>
      </c>
      <c r="AB196" s="53"/>
      <c r="AC196" s="53"/>
      <c r="AD196" s="53" t="s">
        <v>8976</v>
      </c>
      <c r="AE196" s="53"/>
      <c r="AF196" s="53" t="s">
        <v>8977</v>
      </c>
      <c r="AG196" s="53" t="s">
        <v>137</v>
      </c>
      <c r="AH196" s="53" t="s">
        <v>3638</v>
      </c>
      <c r="AI196" s="53" t="s">
        <v>8978</v>
      </c>
      <c r="AJ196" s="53">
        <v>718</v>
      </c>
      <c r="AK196" s="53">
        <v>1100</v>
      </c>
      <c r="AL196" s="53" t="s">
        <v>2865</v>
      </c>
    </row>
    <row r="197" spans="1:38" ht="15.75" customHeight="1" x14ac:dyDescent="0.2">
      <c r="A197" s="53">
        <v>194</v>
      </c>
      <c r="B197" s="292" t="s">
        <v>6776</v>
      </c>
      <c r="C197" s="293"/>
      <c r="D197" s="294"/>
      <c r="E197" s="54" t="s">
        <v>7877</v>
      </c>
      <c r="F197" s="53">
        <v>61006</v>
      </c>
      <c r="G197" s="54" t="s">
        <v>7878</v>
      </c>
      <c r="H197" s="53" t="s">
        <v>120</v>
      </c>
      <c r="I197" s="54" t="s">
        <v>7879</v>
      </c>
      <c r="J197" s="54" t="s">
        <v>122</v>
      </c>
      <c r="K197" s="53" t="s">
        <v>1902</v>
      </c>
      <c r="L197" s="53" t="s">
        <v>1903</v>
      </c>
      <c r="M197" s="53" t="s">
        <v>7880</v>
      </c>
      <c r="N197" s="53" t="s">
        <v>7881</v>
      </c>
      <c r="O197" s="53"/>
      <c r="P197" s="54" t="s">
        <v>7882</v>
      </c>
      <c r="Q197" s="57"/>
      <c r="R197" s="54" t="s">
        <v>7883</v>
      </c>
      <c r="S197" s="54" t="s">
        <v>7884</v>
      </c>
      <c r="T197" s="54" t="s">
        <v>7885</v>
      </c>
      <c r="U197" s="54" t="s">
        <v>7885</v>
      </c>
      <c r="V197" s="54" t="s">
        <v>221</v>
      </c>
      <c r="W197" s="53" t="s">
        <v>236</v>
      </c>
      <c r="X197" s="58" t="s">
        <v>17</v>
      </c>
      <c r="Y197" s="53" t="s">
        <v>1619</v>
      </c>
      <c r="Z197" s="53" t="s">
        <v>134</v>
      </c>
      <c r="AA197" s="53" t="s">
        <v>7217</v>
      </c>
      <c r="AB197" s="53"/>
      <c r="AC197" s="53"/>
      <c r="AD197" s="53" t="s">
        <v>8988</v>
      </c>
      <c r="AE197" s="53"/>
      <c r="AF197" s="53" t="s">
        <v>8989</v>
      </c>
      <c r="AG197" s="53" t="s">
        <v>137</v>
      </c>
      <c r="AH197" s="53" t="s">
        <v>3638</v>
      </c>
      <c r="AI197" s="53" t="s">
        <v>8990</v>
      </c>
      <c r="AJ197" s="53">
        <v>803</v>
      </c>
      <c r="AK197" s="53">
        <v>1100</v>
      </c>
      <c r="AL197" s="53" t="s">
        <v>1068</v>
      </c>
    </row>
    <row r="198" spans="1:38" ht="15.75" customHeight="1" x14ac:dyDescent="0.2">
      <c r="A198" s="53">
        <v>195</v>
      </c>
      <c r="B198" s="292" t="s">
        <v>6776</v>
      </c>
      <c r="C198" s="293"/>
      <c r="D198" s="294"/>
      <c r="E198" s="54" t="s">
        <v>7924</v>
      </c>
      <c r="F198" s="53">
        <v>60888</v>
      </c>
      <c r="G198" s="54" t="s">
        <v>380</v>
      </c>
      <c r="H198" s="53" t="s">
        <v>120</v>
      </c>
      <c r="I198" s="54" t="s">
        <v>1577</v>
      </c>
      <c r="J198" s="54" t="s">
        <v>122</v>
      </c>
      <c r="K198" s="53" t="s">
        <v>1902</v>
      </c>
      <c r="L198" s="53" t="s">
        <v>1903</v>
      </c>
      <c r="M198" s="53" t="s">
        <v>7925</v>
      </c>
      <c r="N198" s="53" t="s">
        <v>7926</v>
      </c>
      <c r="O198" s="53"/>
      <c r="P198" s="54" t="s">
        <v>7927</v>
      </c>
      <c r="Q198" s="57"/>
      <c r="R198" s="54" t="s">
        <v>7928</v>
      </c>
      <c r="S198" s="54" t="s">
        <v>7929</v>
      </c>
      <c r="T198" s="54" t="s">
        <v>7930</v>
      </c>
      <c r="U198" s="54" t="s">
        <v>7930</v>
      </c>
      <c r="V198" s="54" t="s">
        <v>221</v>
      </c>
      <c r="W198" s="53" t="s">
        <v>1941</v>
      </c>
      <c r="X198" s="58" t="s">
        <v>17</v>
      </c>
      <c r="Y198" s="53" t="s">
        <v>4819</v>
      </c>
      <c r="Z198" s="53" t="s">
        <v>262</v>
      </c>
      <c r="AA198" s="53" t="s">
        <v>4479</v>
      </c>
      <c r="AB198" s="53"/>
      <c r="AC198" s="53"/>
      <c r="AD198" s="53"/>
      <c r="AE198" s="53" t="s">
        <v>9000</v>
      </c>
      <c r="AF198" s="53" t="s">
        <v>9000</v>
      </c>
      <c r="AG198" s="53" t="s">
        <v>137</v>
      </c>
      <c r="AH198" s="53" t="s">
        <v>1943</v>
      </c>
      <c r="AI198" s="53" t="s">
        <v>9001</v>
      </c>
      <c r="AJ198" s="53">
        <v>65</v>
      </c>
      <c r="AK198" s="53">
        <v>100</v>
      </c>
      <c r="AL198" s="53" t="s">
        <v>179</v>
      </c>
    </row>
    <row r="199" spans="1:38" ht="15.75" customHeight="1" x14ac:dyDescent="0.2">
      <c r="A199" s="53">
        <v>196</v>
      </c>
      <c r="B199" s="292" t="s">
        <v>6776</v>
      </c>
      <c r="C199" s="293"/>
      <c r="D199" s="294"/>
      <c r="E199" s="54" t="s">
        <v>7970</v>
      </c>
      <c r="F199" s="53">
        <v>60891</v>
      </c>
      <c r="G199" s="54" t="s">
        <v>7971</v>
      </c>
      <c r="H199" s="53" t="s">
        <v>120</v>
      </c>
      <c r="I199" s="54" t="s">
        <v>7972</v>
      </c>
      <c r="J199" s="54" t="s">
        <v>122</v>
      </c>
      <c r="K199" s="53" t="s">
        <v>1902</v>
      </c>
      <c r="L199" s="53" t="s">
        <v>1903</v>
      </c>
      <c r="M199" s="53" t="s">
        <v>7973</v>
      </c>
      <c r="N199" s="53" t="s">
        <v>7974</v>
      </c>
      <c r="O199" s="53"/>
      <c r="P199" s="54" t="s">
        <v>7975</v>
      </c>
      <c r="Q199" s="57"/>
      <c r="R199" s="54" t="s">
        <v>7976</v>
      </c>
      <c r="S199" s="54" t="s">
        <v>7977</v>
      </c>
      <c r="T199" s="54" t="s">
        <v>7978</v>
      </c>
      <c r="U199" s="54" t="s">
        <v>7978</v>
      </c>
      <c r="V199" s="54" t="s">
        <v>221</v>
      </c>
      <c r="W199" s="53" t="s">
        <v>416</v>
      </c>
      <c r="X199" s="58" t="s">
        <v>17</v>
      </c>
      <c r="Y199" s="53" t="s">
        <v>6953</v>
      </c>
      <c r="Z199" s="53" t="s">
        <v>134</v>
      </c>
      <c r="AA199" s="53" t="s">
        <v>8758</v>
      </c>
      <c r="AB199" s="53"/>
      <c r="AC199" s="53"/>
      <c r="AD199" s="53" t="s">
        <v>9011</v>
      </c>
      <c r="AE199" s="53"/>
      <c r="AF199" s="53" t="s">
        <v>9011</v>
      </c>
      <c r="AG199" s="53" t="s">
        <v>137</v>
      </c>
      <c r="AH199" s="53" t="s">
        <v>3638</v>
      </c>
      <c r="AI199" s="53" t="s">
        <v>9012</v>
      </c>
      <c r="AJ199" s="53">
        <v>729</v>
      </c>
      <c r="AK199" s="53">
        <v>850</v>
      </c>
      <c r="AL199" s="53" t="s">
        <v>9013</v>
      </c>
    </row>
    <row r="200" spans="1:38" ht="15.75" customHeight="1" x14ac:dyDescent="0.2">
      <c r="A200" s="53">
        <v>197</v>
      </c>
      <c r="B200" s="292" t="s">
        <v>6776</v>
      </c>
      <c r="C200" s="293"/>
      <c r="D200" s="294"/>
      <c r="E200" s="54" t="s">
        <v>8100</v>
      </c>
      <c r="F200" s="53">
        <v>60901</v>
      </c>
      <c r="G200" s="54" t="s">
        <v>8101</v>
      </c>
      <c r="H200" s="53" t="s">
        <v>120</v>
      </c>
      <c r="I200" s="54" t="s">
        <v>8102</v>
      </c>
      <c r="J200" s="54" t="s">
        <v>122</v>
      </c>
      <c r="K200" s="53" t="s">
        <v>1902</v>
      </c>
      <c r="L200" s="53" t="s">
        <v>1903</v>
      </c>
      <c r="M200" s="53" t="s">
        <v>8103</v>
      </c>
      <c r="N200" s="53" t="s">
        <v>8104</v>
      </c>
      <c r="O200" s="53"/>
      <c r="P200" s="54" t="s">
        <v>8105</v>
      </c>
      <c r="Q200" s="57"/>
      <c r="R200" s="54" t="s">
        <v>8106</v>
      </c>
      <c r="S200" s="54" t="s">
        <v>8107</v>
      </c>
      <c r="T200" s="54" t="s">
        <v>8108</v>
      </c>
      <c r="U200" s="54" t="s">
        <v>8108</v>
      </c>
      <c r="V200" s="54" t="s">
        <v>2867</v>
      </c>
      <c r="W200" s="53" t="s">
        <v>351</v>
      </c>
      <c r="X200" s="58" t="s">
        <v>17</v>
      </c>
      <c r="Y200" s="53" t="s">
        <v>925</v>
      </c>
      <c r="Z200" s="53" t="s">
        <v>134</v>
      </c>
      <c r="AA200" s="53" t="s">
        <v>8758</v>
      </c>
      <c r="AB200" s="53"/>
      <c r="AC200" s="53"/>
      <c r="AD200" s="53" t="s">
        <v>9023</v>
      </c>
      <c r="AE200" s="53"/>
      <c r="AF200" s="53" t="s">
        <v>9024</v>
      </c>
      <c r="AG200" s="53" t="s">
        <v>137</v>
      </c>
      <c r="AH200" s="53" t="s">
        <v>1943</v>
      </c>
      <c r="AI200" s="53" t="s">
        <v>9025</v>
      </c>
      <c r="AJ200" s="53">
        <v>747</v>
      </c>
      <c r="AK200" s="53">
        <v>1100</v>
      </c>
      <c r="AL200" s="53" t="s">
        <v>3306</v>
      </c>
    </row>
    <row r="201" spans="1:38" ht="15.75" customHeight="1" x14ac:dyDescent="0.2">
      <c r="A201" s="53">
        <v>198</v>
      </c>
      <c r="B201" s="292" t="s">
        <v>6776</v>
      </c>
      <c r="C201" s="293"/>
      <c r="D201" s="294"/>
      <c r="E201" s="54" t="s">
        <v>8159</v>
      </c>
      <c r="F201" s="53">
        <v>60906</v>
      </c>
      <c r="G201" s="54" t="s">
        <v>8160</v>
      </c>
      <c r="H201" s="53" t="s">
        <v>120</v>
      </c>
      <c r="I201" s="54" t="s">
        <v>8161</v>
      </c>
      <c r="J201" s="54" t="s">
        <v>122</v>
      </c>
      <c r="K201" s="53" t="s">
        <v>1902</v>
      </c>
      <c r="L201" s="53" t="s">
        <v>1903</v>
      </c>
      <c r="M201" s="53" t="s">
        <v>8162</v>
      </c>
      <c r="N201" s="53" t="s">
        <v>8163</v>
      </c>
      <c r="O201" s="53"/>
      <c r="P201" s="54" t="s">
        <v>8164</v>
      </c>
      <c r="Q201" s="57"/>
      <c r="R201" s="54" t="s">
        <v>8165</v>
      </c>
      <c r="S201" s="54" t="s">
        <v>8166</v>
      </c>
      <c r="T201" s="54" t="s">
        <v>8167</v>
      </c>
      <c r="U201" s="54" t="s">
        <v>8167</v>
      </c>
      <c r="V201" s="54" t="s">
        <v>606</v>
      </c>
      <c r="W201" s="53" t="s">
        <v>1034</v>
      </c>
      <c r="X201" s="58" t="s">
        <v>17</v>
      </c>
      <c r="Y201" s="53" t="s">
        <v>1400</v>
      </c>
      <c r="Z201" s="53" t="s">
        <v>262</v>
      </c>
      <c r="AA201" s="53" t="s">
        <v>8671</v>
      </c>
      <c r="AB201" s="53"/>
      <c r="AC201" s="53"/>
      <c r="AD201" s="53" t="s">
        <v>9034</v>
      </c>
      <c r="AE201" s="53"/>
      <c r="AF201" s="53" t="s">
        <v>9034</v>
      </c>
      <c r="AG201" s="53" t="s">
        <v>137</v>
      </c>
      <c r="AH201" s="53" t="s">
        <v>2167</v>
      </c>
      <c r="AI201" s="53" t="s">
        <v>9035</v>
      </c>
      <c r="AJ201" s="53">
        <v>785</v>
      </c>
      <c r="AK201" s="53">
        <v>1100</v>
      </c>
      <c r="AL201" s="53" t="s">
        <v>3678</v>
      </c>
    </row>
    <row r="202" spans="1:38" ht="15.75" customHeight="1" x14ac:dyDescent="0.2">
      <c r="A202" s="53">
        <v>199</v>
      </c>
      <c r="B202" s="292" t="s">
        <v>6776</v>
      </c>
      <c r="C202" s="293"/>
      <c r="D202" s="294"/>
      <c r="E202" s="54" t="s">
        <v>8221</v>
      </c>
      <c r="F202" s="53">
        <v>60911</v>
      </c>
      <c r="G202" s="54" t="s">
        <v>8222</v>
      </c>
      <c r="H202" s="53" t="s">
        <v>120</v>
      </c>
      <c r="I202" s="54" t="s">
        <v>1556</v>
      </c>
      <c r="J202" s="54" t="s">
        <v>122</v>
      </c>
      <c r="K202" s="53" t="s">
        <v>1902</v>
      </c>
      <c r="L202" s="53" t="s">
        <v>1903</v>
      </c>
      <c r="M202" s="53" t="s">
        <v>8223</v>
      </c>
      <c r="N202" s="53" t="s">
        <v>8224</v>
      </c>
      <c r="O202" s="53"/>
      <c r="P202" s="54" t="s">
        <v>8225</v>
      </c>
      <c r="Q202" s="57"/>
      <c r="R202" s="54" t="s">
        <v>8226</v>
      </c>
      <c r="S202" s="54" t="s">
        <v>8227</v>
      </c>
      <c r="T202" s="54" t="s">
        <v>8228</v>
      </c>
      <c r="U202" s="54" t="s">
        <v>8228</v>
      </c>
      <c r="V202" s="54" t="s">
        <v>131</v>
      </c>
      <c r="W202" s="53" t="s">
        <v>150</v>
      </c>
      <c r="X202" s="58" t="s">
        <v>17</v>
      </c>
      <c r="Y202" s="53" t="s">
        <v>1619</v>
      </c>
      <c r="Z202" s="53" t="s">
        <v>134</v>
      </c>
      <c r="AA202" s="53" t="s">
        <v>7217</v>
      </c>
      <c r="AB202" s="53"/>
      <c r="AC202" s="53"/>
      <c r="AD202" s="53" t="s">
        <v>9045</v>
      </c>
      <c r="AE202" s="53"/>
      <c r="AF202" s="53" t="s">
        <v>9046</v>
      </c>
      <c r="AG202" s="53" t="s">
        <v>137</v>
      </c>
      <c r="AH202" s="53" t="s">
        <v>1943</v>
      </c>
      <c r="AI202" s="53" t="s">
        <v>9047</v>
      </c>
      <c r="AJ202" s="53">
        <v>794</v>
      </c>
      <c r="AK202" s="53">
        <v>1100</v>
      </c>
      <c r="AL202" s="53" t="s">
        <v>4433</v>
      </c>
    </row>
    <row r="203" spans="1:38" ht="15.75" customHeight="1" x14ac:dyDescent="0.2">
      <c r="A203" s="53">
        <v>200</v>
      </c>
      <c r="B203" s="292" t="s">
        <v>6776</v>
      </c>
      <c r="C203" s="293"/>
      <c r="D203" s="294"/>
      <c r="E203" s="54" t="s">
        <v>8571</v>
      </c>
      <c r="F203" s="53">
        <v>60939</v>
      </c>
      <c r="G203" s="54" t="s">
        <v>8572</v>
      </c>
      <c r="H203" s="53" t="s">
        <v>120</v>
      </c>
      <c r="I203" s="54" t="s">
        <v>8573</v>
      </c>
      <c r="J203" s="54" t="s">
        <v>122</v>
      </c>
      <c r="K203" s="53" t="s">
        <v>1902</v>
      </c>
      <c r="L203" s="53" t="s">
        <v>1903</v>
      </c>
      <c r="M203" s="53" t="s">
        <v>8574</v>
      </c>
      <c r="N203" s="53" t="s">
        <v>8575</v>
      </c>
      <c r="O203" s="53"/>
      <c r="P203" s="54" t="s">
        <v>8576</v>
      </c>
      <c r="Q203" s="57"/>
      <c r="R203" s="54" t="s">
        <v>8577</v>
      </c>
      <c r="S203" s="54" t="s">
        <v>8578</v>
      </c>
      <c r="T203" s="54" t="s">
        <v>8579</v>
      </c>
      <c r="U203" s="54" t="s">
        <v>8579</v>
      </c>
      <c r="V203" s="54" t="s">
        <v>2704</v>
      </c>
      <c r="W203" s="53" t="s">
        <v>2692</v>
      </c>
      <c r="X203" s="58" t="s">
        <v>17</v>
      </c>
      <c r="Y203" s="53" t="s">
        <v>1619</v>
      </c>
      <c r="Z203" s="53" t="s">
        <v>134</v>
      </c>
      <c r="AA203" s="53" t="s">
        <v>8758</v>
      </c>
      <c r="AB203" s="53"/>
      <c r="AC203" s="53"/>
      <c r="AD203" s="53" t="s">
        <v>9056</v>
      </c>
      <c r="AE203" s="53"/>
      <c r="AF203" s="53" t="s">
        <v>9056</v>
      </c>
      <c r="AG203" s="53" t="s">
        <v>137</v>
      </c>
      <c r="AH203" s="53" t="s">
        <v>1943</v>
      </c>
      <c r="AI203" s="53" t="s">
        <v>9057</v>
      </c>
      <c r="AJ203" s="53">
        <v>810</v>
      </c>
      <c r="AK203" s="53">
        <v>1100</v>
      </c>
      <c r="AL203" s="53" t="s">
        <v>5755</v>
      </c>
    </row>
    <row r="204" spans="1:38" ht="15.75" customHeight="1" x14ac:dyDescent="0.2">
      <c r="A204" s="53">
        <v>201</v>
      </c>
      <c r="B204" s="292" t="s">
        <v>6776</v>
      </c>
      <c r="C204" s="293"/>
      <c r="D204" s="294"/>
      <c r="E204" s="54" t="s">
        <v>8618</v>
      </c>
      <c r="F204" s="53">
        <v>60943</v>
      </c>
      <c r="G204" s="54" t="s">
        <v>8619</v>
      </c>
      <c r="H204" s="53" t="s">
        <v>120</v>
      </c>
      <c r="I204" s="54" t="s">
        <v>8620</v>
      </c>
      <c r="J204" s="54" t="s">
        <v>122</v>
      </c>
      <c r="K204" s="53" t="s">
        <v>1902</v>
      </c>
      <c r="L204" s="53" t="s">
        <v>1903</v>
      </c>
      <c r="M204" s="53" t="s">
        <v>8621</v>
      </c>
      <c r="N204" s="53" t="s">
        <v>6984</v>
      </c>
      <c r="O204" s="53"/>
      <c r="P204" s="54" t="s">
        <v>8622</v>
      </c>
      <c r="Q204" s="57"/>
      <c r="R204" s="54" t="s">
        <v>8623</v>
      </c>
      <c r="S204" s="54" t="s">
        <v>8624</v>
      </c>
      <c r="T204" s="54" t="s">
        <v>8625</v>
      </c>
      <c r="U204" s="54" t="s">
        <v>8625</v>
      </c>
      <c r="V204" s="54" t="s">
        <v>164</v>
      </c>
      <c r="W204" s="53" t="s">
        <v>2179</v>
      </c>
      <c r="X204" s="58" t="s">
        <v>17</v>
      </c>
      <c r="Y204" s="53" t="s">
        <v>1619</v>
      </c>
      <c r="Z204" s="53" t="s">
        <v>134</v>
      </c>
      <c r="AA204" s="53" t="s">
        <v>8758</v>
      </c>
      <c r="AB204" s="53"/>
      <c r="AC204" s="53"/>
      <c r="AD204" s="53" t="s">
        <v>9067</v>
      </c>
      <c r="AE204" s="53" t="s">
        <v>9068</v>
      </c>
      <c r="AF204" s="53" t="s">
        <v>9067</v>
      </c>
      <c r="AG204" s="53" t="s">
        <v>137</v>
      </c>
      <c r="AH204" s="53" t="s">
        <v>3638</v>
      </c>
      <c r="AI204" s="53" t="s">
        <v>9069</v>
      </c>
      <c r="AJ204" s="53">
        <v>739</v>
      </c>
      <c r="AK204" s="53">
        <v>1100</v>
      </c>
      <c r="AL204" s="53" t="s">
        <v>9070</v>
      </c>
    </row>
    <row r="205" spans="1:38" ht="15.75" customHeight="1" x14ac:dyDescent="0.2">
      <c r="A205" s="53">
        <v>202</v>
      </c>
      <c r="B205" s="292" t="s">
        <v>6776</v>
      </c>
      <c r="C205" s="293"/>
      <c r="D205" s="294"/>
      <c r="E205" s="54" t="s">
        <v>8640</v>
      </c>
      <c r="F205" s="53">
        <v>72738</v>
      </c>
      <c r="G205" s="54" t="s">
        <v>8641</v>
      </c>
      <c r="H205" s="53" t="s">
        <v>120</v>
      </c>
      <c r="I205" s="54" t="s">
        <v>424</v>
      </c>
      <c r="J205" s="54" t="s">
        <v>122</v>
      </c>
      <c r="K205" s="53" t="s">
        <v>1902</v>
      </c>
      <c r="L205" s="53" t="s">
        <v>1903</v>
      </c>
      <c r="M205" s="53" t="s">
        <v>8642</v>
      </c>
      <c r="N205" s="53" t="s">
        <v>8643</v>
      </c>
      <c r="O205" s="53"/>
      <c r="P205" s="54" t="s">
        <v>8644</v>
      </c>
      <c r="Q205" s="57"/>
      <c r="R205" s="54" t="s">
        <v>8645</v>
      </c>
      <c r="S205" s="54" t="s">
        <v>8646</v>
      </c>
      <c r="T205" s="54" t="s">
        <v>8647</v>
      </c>
      <c r="U205" s="54" t="s">
        <v>8647</v>
      </c>
      <c r="V205" s="54" t="s">
        <v>131</v>
      </c>
      <c r="W205" s="53" t="s">
        <v>2692</v>
      </c>
      <c r="X205" s="58" t="s">
        <v>17</v>
      </c>
      <c r="Y205" s="53" t="s">
        <v>1400</v>
      </c>
      <c r="Z205" s="53" t="s">
        <v>134</v>
      </c>
      <c r="AA205" s="53" t="s">
        <v>8758</v>
      </c>
      <c r="AB205" s="53"/>
      <c r="AC205" s="53"/>
      <c r="AD205" s="53" t="s">
        <v>9080</v>
      </c>
      <c r="AE205" s="53"/>
      <c r="AF205" s="53" t="s">
        <v>9080</v>
      </c>
      <c r="AG205" s="53" t="s">
        <v>137</v>
      </c>
      <c r="AH205" s="53" t="s">
        <v>1943</v>
      </c>
      <c r="AI205" s="53" t="s">
        <v>9081</v>
      </c>
      <c r="AJ205" s="53">
        <v>710</v>
      </c>
      <c r="AK205" s="53">
        <v>1100</v>
      </c>
      <c r="AL205" s="53" t="s">
        <v>9082</v>
      </c>
    </row>
    <row r="206" spans="1:38" ht="15.75" customHeight="1" x14ac:dyDescent="0.2">
      <c r="A206" s="53">
        <v>203</v>
      </c>
      <c r="B206" s="292" t="s">
        <v>6776</v>
      </c>
      <c r="C206" s="293"/>
      <c r="D206" s="294"/>
      <c r="E206" s="54" t="s">
        <v>8650</v>
      </c>
      <c r="F206" s="53">
        <v>60946</v>
      </c>
      <c r="G206" s="54" t="s">
        <v>8651</v>
      </c>
      <c r="H206" s="53" t="s">
        <v>120</v>
      </c>
      <c r="I206" s="54" t="s">
        <v>424</v>
      </c>
      <c r="J206" s="54" t="s">
        <v>122</v>
      </c>
      <c r="K206" s="53" t="s">
        <v>1902</v>
      </c>
      <c r="L206" s="53" t="s">
        <v>1903</v>
      </c>
      <c r="M206" s="53" t="s">
        <v>8652</v>
      </c>
      <c r="N206" s="53" t="s">
        <v>8653</v>
      </c>
      <c r="O206" s="53"/>
      <c r="P206" s="54" t="s">
        <v>8654</v>
      </c>
      <c r="Q206" s="57"/>
      <c r="R206" s="54" t="s">
        <v>8655</v>
      </c>
      <c r="S206" s="54" t="s">
        <v>8656</v>
      </c>
      <c r="T206" s="54" t="s">
        <v>8657</v>
      </c>
      <c r="U206" s="54" t="s">
        <v>8657</v>
      </c>
      <c r="V206" s="54" t="s">
        <v>221</v>
      </c>
      <c r="W206" s="53" t="s">
        <v>416</v>
      </c>
      <c r="X206" s="58" t="s">
        <v>17</v>
      </c>
      <c r="Y206" s="53" t="s">
        <v>1400</v>
      </c>
      <c r="Z206" s="53" t="s">
        <v>134</v>
      </c>
      <c r="AA206" s="53" t="s">
        <v>4422</v>
      </c>
      <c r="AB206" s="53"/>
      <c r="AC206" s="53"/>
      <c r="AD206" s="53"/>
      <c r="AE206" s="53" t="s">
        <v>9092</v>
      </c>
      <c r="AF206" s="53" t="s">
        <v>9092</v>
      </c>
      <c r="AG206" s="53" t="s">
        <v>137</v>
      </c>
      <c r="AH206" s="53" t="s">
        <v>2167</v>
      </c>
      <c r="AI206" s="53" t="s">
        <v>2303</v>
      </c>
      <c r="AJ206" s="53">
        <v>795</v>
      </c>
      <c r="AK206" s="53">
        <v>1100</v>
      </c>
      <c r="AL206" s="53" t="s">
        <v>7505</v>
      </c>
    </row>
    <row r="207" spans="1:38" ht="15.75" customHeight="1" x14ac:dyDescent="0.2">
      <c r="A207" s="53">
        <v>204</v>
      </c>
      <c r="B207" s="292" t="s">
        <v>6776</v>
      </c>
      <c r="C207" s="293"/>
      <c r="D207" s="294"/>
      <c r="E207" s="54" t="s">
        <v>8740</v>
      </c>
      <c r="F207" s="53">
        <v>60954</v>
      </c>
      <c r="G207" s="54" t="s">
        <v>8741</v>
      </c>
      <c r="H207" s="53" t="s">
        <v>120</v>
      </c>
      <c r="I207" s="54" t="s">
        <v>8742</v>
      </c>
      <c r="J207" s="54" t="s">
        <v>122</v>
      </c>
      <c r="K207" s="53" t="s">
        <v>1902</v>
      </c>
      <c r="L207" s="53" t="s">
        <v>1903</v>
      </c>
      <c r="M207" s="53" t="s">
        <v>8743</v>
      </c>
      <c r="N207" s="53" t="s">
        <v>8744</v>
      </c>
      <c r="O207" s="53"/>
      <c r="P207" s="54" t="s">
        <v>8745</v>
      </c>
      <c r="Q207" s="57"/>
      <c r="R207" s="54" t="s">
        <v>8746</v>
      </c>
      <c r="S207" s="54" t="s">
        <v>8747</v>
      </c>
      <c r="T207" s="54" t="s">
        <v>8748</v>
      </c>
      <c r="U207" s="54" t="s">
        <v>8748</v>
      </c>
      <c r="V207" s="54" t="s">
        <v>131</v>
      </c>
      <c r="W207" s="53" t="s">
        <v>607</v>
      </c>
      <c r="X207" s="58" t="s">
        <v>17</v>
      </c>
      <c r="Y207" s="53"/>
      <c r="Z207" s="53" t="s">
        <v>134</v>
      </c>
      <c r="AA207" s="53" t="s">
        <v>8758</v>
      </c>
      <c r="AB207" s="53"/>
      <c r="AC207" s="53"/>
      <c r="AD207" s="53" t="s">
        <v>9103</v>
      </c>
      <c r="AE207" s="53"/>
      <c r="AF207" s="53" t="s">
        <v>9103</v>
      </c>
      <c r="AG207" s="53" t="s">
        <v>444</v>
      </c>
      <c r="AH207" s="53" t="s">
        <v>3638</v>
      </c>
      <c r="AI207" s="53" t="s">
        <v>3123</v>
      </c>
      <c r="AJ207" s="53">
        <v>899</v>
      </c>
      <c r="AK207" s="53">
        <v>1100</v>
      </c>
      <c r="AL207" s="53" t="s">
        <v>5906</v>
      </c>
    </row>
    <row r="208" spans="1:38" ht="15.75" customHeight="1" x14ac:dyDescent="0.2">
      <c r="A208" s="53">
        <v>205</v>
      </c>
      <c r="B208" s="292" t="s">
        <v>6776</v>
      </c>
      <c r="C208" s="293"/>
      <c r="D208" s="294"/>
      <c r="E208" s="54" t="s">
        <v>8761</v>
      </c>
      <c r="F208" s="53">
        <v>60956</v>
      </c>
      <c r="G208" s="54" t="s">
        <v>537</v>
      </c>
      <c r="H208" s="53" t="s">
        <v>120</v>
      </c>
      <c r="I208" s="54" t="s">
        <v>8762</v>
      </c>
      <c r="J208" s="54" t="s">
        <v>122</v>
      </c>
      <c r="K208" s="53" t="s">
        <v>1902</v>
      </c>
      <c r="L208" s="53" t="s">
        <v>1903</v>
      </c>
      <c r="M208" s="53" t="s">
        <v>8763</v>
      </c>
      <c r="N208" s="53" t="s">
        <v>8764</v>
      </c>
      <c r="O208" s="53"/>
      <c r="P208" s="54" t="s">
        <v>8765</v>
      </c>
      <c r="Q208" s="57"/>
      <c r="R208" s="54" t="s">
        <v>8766</v>
      </c>
      <c r="S208" s="54" t="s">
        <v>8767</v>
      </c>
      <c r="T208" s="54" t="s">
        <v>8768</v>
      </c>
      <c r="U208" s="54" t="s">
        <v>8768</v>
      </c>
      <c r="V208" s="54" t="s">
        <v>164</v>
      </c>
      <c r="W208" s="53" t="s">
        <v>150</v>
      </c>
      <c r="X208" s="58" t="s">
        <v>17</v>
      </c>
      <c r="Y208" s="53" t="s">
        <v>1642</v>
      </c>
      <c r="Z208" s="53" t="s">
        <v>262</v>
      </c>
      <c r="AA208" s="53" t="s">
        <v>5336</v>
      </c>
      <c r="AB208" s="53"/>
      <c r="AC208" s="53"/>
      <c r="AD208" s="53"/>
      <c r="AE208" s="53"/>
      <c r="AF208" s="53" t="s">
        <v>9113</v>
      </c>
      <c r="AG208" s="53" t="s">
        <v>137</v>
      </c>
      <c r="AH208" s="53" t="s">
        <v>1943</v>
      </c>
      <c r="AI208" s="53" t="s">
        <v>9114</v>
      </c>
      <c r="AJ208" s="53">
        <v>699</v>
      </c>
      <c r="AK208" s="53">
        <v>1100</v>
      </c>
      <c r="AL208" s="53" t="s">
        <v>9115</v>
      </c>
    </row>
    <row r="209" spans="1:38" ht="15.75" customHeight="1" x14ac:dyDescent="0.2">
      <c r="A209" s="53">
        <v>206</v>
      </c>
      <c r="B209" s="292" t="s">
        <v>6776</v>
      </c>
      <c r="C209" s="293"/>
      <c r="D209" s="294"/>
      <c r="E209" s="54" t="s">
        <v>8836</v>
      </c>
      <c r="F209" s="53">
        <v>60961</v>
      </c>
      <c r="G209" s="54" t="s">
        <v>8837</v>
      </c>
      <c r="H209" s="53" t="s">
        <v>423</v>
      </c>
      <c r="I209" s="54" t="s">
        <v>8838</v>
      </c>
      <c r="J209" s="54" t="s">
        <v>122</v>
      </c>
      <c r="K209" s="53" t="s">
        <v>1902</v>
      </c>
      <c r="L209" s="53" t="s">
        <v>1903</v>
      </c>
      <c r="M209" s="53" t="s">
        <v>8839</v>
      </c>
      <c r="N209" s="53" t="s">
        <v>4899</v>
      </c>
      <c r="O209" s="53"/>
      <c r="P209" s="54" t="s">
        <v>8840</v>
      </c>
      <c r="Q209" s="57"/>
      <c r="R209" s="54" t="s">
        <v>8841</v>
      </c>
      <c r="S209" s="54" t="s">
        <v>8842</v>
      </c>
      <c r="T209" s="54" t="s">
        <v>8843</v>
      </c>
      <c r="U209" s="54" t="s">
        <v>8843</v>
      </c>
      <c r="V209" s="54" t="s">
        <v>131</v>
      </c>
      <c r="W209" s="53" t="s">
        <v>1034</v>
      </c>
      <c r="X209" s="58" t="s">
        <v>17</v>
      </c>
      <c r="Y209" s="53" t="s">
        <v>1010</v>
      </c>
      <c r="Z209" s="53" t="s">
        <v>134</v>
      </c>
      <c r="AA209" s="53" t="s">
        <v>9124</v>
      </c>
      <c r="AB209" s="53"/>
      <c r="AC209" s="53"/>
      <c r="AD209" s="53" t="s">
        <v>9125</v>
      </c>
      <c r="AE209" s="53" t="s">
        <v>9126</v>
      </c>
      <c r="AF209" s="53" t="s">
        <v>9126</v>
      </c>
      <c r="AG209" s="53" t="s">
        <v>137</v>
      </c>
      <c r="AH209" s="53" t="s">
        <v>3638</v>
      </c>
      <c r="AI209" s="53" t="s">
        <v>8901</v>
      </c>
      <c r="AJ209" s="53">
        <v>574</v>
      </c>
      <c r="AK209" s="53">
        <v>850</v>
      </c>
      <c r="AL209" s="53" t="s">
        <v>9127</v>
      </c>
    </row>
    <row r="210" spans="1:38" ht="15.75" customHeight="1" x14ac:dyDescent="0.2">
      <c r="A210" s="53">
        <v>207</v>
      </c>
      <c r="B210" s="292" t="s">
        <v>6776</v>
      </c>
      <c r="C210" s="293"/>
      <c r="D210" s="294"/>
      <c r="E210" s="54" t="s">
        <v>8991</v>
      </c>
      <c r="F210" s="53">
        <v>61017</v>
      </c>
      <c r="G210" s="54" t="s">
        <v>8992</v>
      </c>
      <c r="H210" s="53" t="s">
        <v>120</v>
      </c>
      <c r="I210" s="54" t="s">
        <v>8993</v>
      </c>
      <c r="J210" s="54" t="s">
        <v>122</v>
      </c>
      <c r="K210" s="53" t="s">
        <v>1902</v>
      </c>
      <c r="L210" s="53" t="s">
        <v>1903</v>
      </c>
      <c r="M210" s="53" t="s">
        <v>8994</v>
      </c>
      <c r="N210" s="53" t="s">
        <v>8995</v>
      </c>
      <c r="O210" s="53"/>
      <c r="P210" s="54" t="s">
        <v>8996</v>
      </c>
      <c r="Q210" s="57"/>
      <c r="R210" s="54" t="s">
        <v>8997</v>
      </c>
      <c r="S210" s="54" t="s">
        <v>8998</v>
      </c>
      <c r="T210" s="54" t="s">
        <v>8999</v>
      </c>
      <c r="U210" s="54" t="s">
        <v>8999</v>
      </c>
      <c r="V210" s="54" t="s">
        <v>131</v>
      </c>
      <c r="W210" s="53" t="s">
        <v>150</v>
      </c>
      <c r="X210" s="58" t="s">
        <v>17</v>
      </c>
      <c r="Y210" s="53"/>
      <c r="Z210" s="53" t="s">
        <v>134</v>
      </c>
      <c r="AA210" s="53" t="s">
        <v>7217</v>
      </c>
      <c r="AB210" s="53"/>
      <c r="AC210" s="53"/>
      <c r="AD210" s="53"/>
      <c r="AE210" s="53"/>
      <c r="AF210" s="53" t="s">
        <v>9136</v>
      </c>
      <c r="AG210" s="53" t="s">
        <v>137</v>
      </c>
      <c r="AH210" s="53" t="s">
        <v>1943</v>
      </c>
      <c r="AI210" s="53" t="s">
        <v>9137</v>
      </c>
      <c r="AJ210" s="53">
        <v>928</v>
      </c>
      <c r="AK210" s="53">
        <v>1100</v>
      </c>
      <c r="AL210" s="53" t="s">
        <v>5918</v>
      </c>
    </row>
    <row r="211" spans="1:38" ht="15.75" customHeight="1" x14ac:dyDescent="0.2">
      <c r="A211" s="53">
        <v>208</v>
      </c>
      <c r="B211" s="292" t="s">
        <v>6776</v>
      </c>
      <c r="C211" s="293"/>
      <c r="D211" s="294"/>
      <c r="E211" s="54" t="s">
        <v>9093</v>
      </c>
      <c r="F211" s="53">
        <v>60978</v>
      </c>
      <c r="G211" s="54" t="s">
        <v>9094</v>
      </c>
      <c r="H211" s="53" t="s">
        <v>120</v>
      </c>
      <c r="I211" s="54" t="s">
        <v>9095</v>
      </c>
      <c r="J211" s="54" t="s">
        <v>122</v>
      </c>
      <c r="K211" s="53" t="s">
        <v>1902</v>
      </c>
      <c r="L211" s="53" t="s">
        <v>1903</v>
      </c>
      <c r="M211" s="53" t="s">
        <v>9096</v>
      </c>
      <c r="N211" s="53" t="s">
        <v>9097</v>
      </c>
      <c r="O211" s="53"/>
      <c r="P211" s="54" t="s">
        <v>9098</v>
      </c>
      <c r="Q211" s="57"/>
      <c r="R211" s="54" t="s">
        <v>9099</v>
      </c>
      <c r="S211" s="54" t="s">
        <v>9100</v>
      </c>
      <c r="T211" s="54" t="s">
        <v>9101</v>
      </c>
      <c r="U211" s="54" t="s">
        <v>9102</v>
      </c>
      <c r="V211" s="54" t="s">
        <v>4982</v>
      </c>
      <c r="W211" s="53" t="s">
        <v>853</v>
      </c>
      <c r="X211" s="58" t="s">
        <v>17</v>
      </c>
      <c r="Y211" s="53" t="s">
        <v>6812</v>
      </c>
      <c r="Z211" s="53" t="s">
        <v>134</v>
      </c>
      <c r="AA211" s="53" t="s">
        <v>8758</v>
      </c>
      <c r="AB211" s="53"/>
      <c r="AC211" s="53"/>
      <c r="AD211" s="53" t="s">
        <v>9147</v>
      </c>
      <c r="AE211" s="53"/>
      <c r="AF211" s="53" t="s">
        <v>9147</v>
      </c>
      <c r="AG211" s="53" t="s">
        <v>137</v>
      </c>
      <c r="AH211" s="53" t="s">
        <v>1917</v>
      </c>
      <c r="AI211" s="53" t="s">
        <v>9148</v>
      </c>
      <c r="AJ211" s="53">
        <v>680</v>
      </c>
      <c r="AK211" s="53">
        <v>1100</v>
      </c>
      <c r="AL211" s="53" t="s">
        <v>7033</v>
      </c>
    </row>
    <row r="212" spans="1:38" ht="15.75" customHeight="1" x14ac:dyDescent="0.2">
      <c r="A212" s="53">
        <v>209</v>
      </c>
      <c r="B212" s="292" t="s">
        <v>6776</v>
      </c>
      <c r="C212" s="293"/>
      <c r="D212" s="294"/>
      <c r="E212" s="54" t="s">
        <v>9128</v>
      </c>
      <c r="F212" s="53">
        <v>60979</v>
      </c>
      <c r="G212" s="54" t="s">
        <v>9129</v>
      </c>
      <c r="H212" s="53" t="s">
        <v>120</v>
      </c>
      <c r="I212" s="54" t="s">
        <v>8846</v>
      </c>
      <c r="J212" s="54" t="s">
        <v>122</v>
      </c>
      <c r="K212" s="53" t="s">
        <v>1902</v>
      </c>
      <c r="L212" s="53" t="s">
        <v>1903</v>
      </c>
      <c r="M212" s="53" t="s">
        <v>9130</v>
      </c>
      <c r="N212" s="53" t="s">
        <v>9131</v>
      </c>
      <c r="O212" s="53"/>
      <c r="P212" s="54" t="s">
        <v>9132</v>
      </c>
      <c r="Q212" s="57"/>
      <c r="R212" s="54" t="s">
        <v>9133</v>
      </c>
      <c r="S212" s="54" t="s">
        <v>9134</v>
      </c>
      <c r="T212" s="54" t="s">
        <v>9135</v>
      </c>
      <c r="U212" s="54" t="s">
        <v>9135</v>
      </c>
      <c r="V212" s="54" t="s">
        <v>1200</v>
      </c>
      <c r="W212" s="53" t="s">
        <v>2929</v>
      </c>
      <c r="X212" s="58" t="s">
        <v>17</v>
      </c>
      <c r="Y212" s="53" t="s">
        <v>1631</v>
      </c>
      <c r="Z212" s="53" t="s">
        <v>134</v>
      </c>
      <c r="AA212" s="53" t="s">
        <v>8758</v>
      </c>
      <c r="AB212" s="53"/>
      <c r="AC212" s="53"/>
      <c r="AD212" s="53" t="s">
        <v>9157</v>
      </c>
      <c r="AE212" s="53"/>
      <c r="AF212" s="53" t="s">
        <v>9157</v>
      </c>
      <c r="AG212" s="53" t="s">
        <v>137</v>
      </c>
      <c r="AH212" s="53" t="s">
        <v>3638</v>
      </c>
      <c r="AI212" s="53" t="s">
        <v>9158</v>
      </c>
      <c r="AJ212" s="53">
        <v>916</v>
      </c>
      <c r="AK212" s="53">
        <v>1100</v>
      </c>
      <c r="AL212" s="53" t="s">
        <v>9159</v>
      </c>
    </row>
    <row r="213" spans="1:38" ht="15.75" customHeight="1" x14ac:dyDescent="0.2">
      <c r="A213" s="53">
        <v>210</v>
      </c>
      <c r="B213" s="292" t="s">
        <v>6776</v>
      </c>
      <c r="C213" s="293"/>
      <c r="D213" s="294"/>
      <c r="E213" s="54" t="s">
        <v>9184</v>
      </c>
      <c r="F213" s="53">
        <v>60984</v>
      </c>
      <c r="G213" s="54" t="s">
        <v>9185</v>
      </c>
      <c r="H213" s="53" t="s">
        <v>120</v>
      </c>
      <c r="I213" s="54" t="s">
        <v>5494</v>
      </c>
      <c r="J213" s="54" t="s">
        <v>122</v>
      </c>
      <c r="K213" s="53" t="s">
        <v>1902</v>
      </c>
      <c r="L213" s="53" t="s">
        <v>1903</v>
      </c>
      <c r="M213" s="53" t="s">
        <v>9186</v>
      </c>
      <c r="N213" s="53" t="s">
        <v>9142</v>
      </c>
      <c r="O213" s="53"/>
      <c r="P213" s="54" t="s">
        <v>9187</v>
      </c>
      <c r="Q213" s="57"/>
      <c r="R213" s="54" t="s">
        <v>9188</v>
      </c>
      <c r="S213" s="54" t="s">
        <v>9189</v>
      </c>
      <c r="T213" s="54" t="s">
        <v>9190</v>
      </c>
      <c r="U213" s="54" t="s">
        <v>9190</v>
      </c>
      <c r="V213" s="54" t="s">
        <v>131</v>
      </c>
      <c r="W213" s="53" t="s">
        <v>4329</v>
      </c>
      <c r="X213" s="58" t="s">
        <v>17</v>
      </c>
      <c r="Y213" s="53" t="s">
        <v>737</v>
      </c>
      <c r="Z213" s="53" t="s">
        <v>134</v>
      </c>
      <c r="AA213" s="53" t="s">
        <v>7030</v>
      </c>
      <c r="AB213" s="53"/>
      <c r="AC213" s="53"/>
      <c r="AD213" s="53" t="s">
        <v>9168</v>
      </c>
      <c r="AE213" s="53"/>
      <c r="AF213" s="53" t="s">
        <v>9168</v>
      </c>
      <c r="AG213" s="53" t="s">
        <v>137</v>
      </c>
      <c r="AH213" s="53" t="s">
        <v>3638</v>
      </c>
      <c r="AI213" s="53" t="s">
        <v>9169</v>
      </c>
      <c r="AJ213" s="53">
        <v>736</v>
      </c>
      <c r="AK213" s="53">
        <v>850</v>
      </c>
      <c r="AL213" s="53" t="s">
        <v>9170</v>
      </c>
    </row>
    <row r="214" spans="1:38" ht="15.75" customHeight="1" x14ac:dyDescent="0.2">
      <c r="A214" s="53">
        <v>211</v>
      </c>
      <c r="B214" s="292" t="s">
        <v>6776</v>
      </c>
      <c r="C214" s="293"/>
      <c r="D214" s="294"/>
      <c r="E214" s="54" t="s">
        <v>9193</v>
      </c>
      <c r="F214" s="53">
        <v>60985</v>
      </c>
      <c r="G214" s="54" t="s">
        <v>9194</v>
      </c>
      <c r="H214" s="53" t="s">
        <v>120</v>
      </c>
      <c r="I214" s="54" t="s">
        <v>9195</v>
      </c>
      <c r="J214" s="54" t="s">
        <v>122</v>
      </c>
      <c r="K214" s="53" t="s">
        <v>1902</v>
      </c>
      <c r="L214" s="53" t="s">
        <v>1903</v>
      </c>
      <c r="M214" s="53" t="s">
        <v>9196</v>
      </c>
      <c r="N214" s="53" t="s">
        <v>9197</v>
      </c>
      <c r="O214" s="53"/>
      <c r="P214" s="54" t="s">
        <v>9198</v>
      </c>
      <c r="Q214" s="57"/>
      <c r="R214" s="54" t="s">
        <v>9199</v>
      </c>
      <c r="S214" s="54" t="s">
        <v>9200</v>
      </c>
      <c r="T214" s="54" t="s">
        <v>9201</v>
      </c>
      <c r="U214" s="54" t="s">
        <v>9201</v>
      </c>
      <c r="V214" s="54" t="s">
        <v>704</v>
      </c>
      <c r="W214" s="53" t="s">
        <v>853</v>
      </c>
      <c r="X214" s="58" t="s">
        <v>17</v>
      </c>
      <c r="Y214" s="53" t="s">
        <v>1619</v>
      </c>
      <c r="Z214" s="53" t="s">
        <v>134</v>
      </c>
      <c r="AA214" s="53" t="s">
        <v>8758</v>
      </c>
      <c r="AB214" s="53"/>
      <c r="AC214" s="53"/>
      <c r="AD214" s="53" t="s">
        <v>9180</v>
      </c>
      <c r="AE214" s="53" t="s">
        <v>9181</v>
      </c>
      <c r="AF214" s="53" t="s">
        <v>9182</v>
      </c>
      <c r="AG214" s="53" t="s">
        <v>137</v>
      </c>
      <c r="AH214" s="53" t="s">
        <v>2167</v>
      </c>
      <c r="AI214" s="53" t="s">
        <v>2757</v>
      </c>
      <c r="AJ214" s="53">
        <v>370</v>
      </c>
      <c r="AK214" s="53">
        <v>600</v>
      </c>
      <c r="AL214" s="53" t="s">
        <v>9183</v>
      </c>
    </row>
    <row r="215" spans="1:38" ht="15.75" customHeight="1" x14ac:dyDescent="0.2">
      <c r="A215" s="53">
        <v>212</v>
      </c>
      <c r="B215" s="292" t="s">
        <v>6776</v>
      </c>
      <c r="C215" s="293"/>
      <c r="D215" s="294"/>
      <c r="E215" s="54" t="s">
        <v>9242</v>
      </c>
      <c r="F215" s="53">
        <v>60989</v>
      </c>
      <c r="G215" s="54" t="s">
        <v>9243</v>
      </c>
      <c r="H215" s="53" t="s">
        <v>120</v>
      </c>
      <c r="I215" s="54" t="s">
        <v>9244</v>
      </c>
      <c r="J215" s="54" t="s">
        <v>122</v>
      </c>
      <c r="K215" s="53" t="s">
        <v>1902</v>
      </c>
      <c r="L215" s="53" t="s">
        <v>1903</v>
      </c>
      <c r="M215" s="53" t="s">
        <v>9245</v>
      </c>
      <c r="N215" s="53" t="s">
        <v>4657</v>
      </c>
      <c r="O215" s="53"/>
      <c r="P215" s="54" t="s">
        <v>9246</v>
      </c>
      <c r="Q215" s="57"/>
      <c r="R215" s="54" t="s">
        <v>9247</v>
      </c>
      <c r="S215" s="54" t="s">
        <v>9248</v>
      </c>
      <c r="T215" s="54" t="s">
        <v>9249</v>
      </c>
      <c r="U215" s="54" t="s">
        <v>9249</v>
      </c>
      <c r="V215" s="54" t="s">
        <v>164</v>
      </c>
      <c r="W215" s="53" t="s">
        <v>750</v>
      </c>
      <c r="X215" s="58" t="s">
        <v>17</v>
      </c>
      <c r="Y215" s="53"/>
      <c r="Z215" s="53" t="s">
        <v>134</v>
      </c>
      <c r="AA215" s="53" t="s">
        <v>8758</v>
      </c>
      <c r="AB215" s="53"/>
      <c r="AC215" s="53"/>
      <c r="AD215" s="53" t="s">
        <v>9191</v>
      </c>
      <c r="AE215" s="53"/>
      <c r="AF215" s="53" t="s">
        <v>9187</v>
      </c>
      <c r="AG215" s="53" t="s">
        <v>444</v>
      </c>
      <c r="AH215" s="53" t="s">
        <v>3638</v>
      </c>
      <c r="AI215" s="53" t="s">
        <v>8333</v>
      </c>
      <c r="AJ215" s="53">
        <v>982</v>
      </c>
      <c r="AK215" s="53">
        <v>1100</v>
      </c>
      <c r="AL215" s="53" t="s">
        <v>9192</v>
      </c>
    </row>
    <row r="216" spans="1:38" ht="15.75" customHeight="1" x14ac:dyDescent="0.2">
      <c r="A216" s="53">
        <v>213</v>
      </c>
      <c r="B216" s="292" t="s">
        <v>6776</v>
      </c>
      <c r="C216" s="293"/>
      <c r="D216" s="294"/>
      <c r="E216" s="54" t="s">
        <v>9265</v>
      </c>
      <c r="F216" s="53">
        <v>60991</v>
      </c>
      <c r="G216" s="54" t="s">
        <v>9266</v>
      </c>
      <c r="H216" s="53" t="s">
        <v>120</v>
      </c>
      <c r="I216" s="54" t="s">
        <v>9267</v>
      </c>
      <c r="J216" s="54" t="s">
        <v>122</v>
      </c>
      <c r="K216" s="53" t="s">
        <v>1902</v>
      </c>
      <c r="L216" s="53" t="s">
        <v>1903</v>
      </c>
      <c r="M216" s="53" t="s">
        <v>9268</v>
      </c>
      <c r="N216" s="53" t="s">
        <v>9269</v>
      </c>
      <c r="O216" s="53"/>
      <c r="P216" s="54" t="s">
        <v>9270</v>
      </c>
      <c r="Q216" s="57"/>
      <c r="R216" s="54" t="s">
        <v>9271</v>
      </c>
      <c r="S216" s="54" t="s">
        <v>9272</v>
      </c>
      <c r="T216" s="54" t="s">
        <v>9273</v>
      </c>
      <c r="U216" s="54" t="s">
        <v>9273</v>
      </c>
      <c r="V216" s="54" t="s">
        <v>164</v>
      </c>
      <c r="W216" s="53" t="s">
        <v>620</v>
      </c>
      <c r="X216" s="58" t="s">
        <v>17</v>
      </c>
      <c r="Y216" s="53" t="s">
        <v>5788</v>
      </c>
      <c r="Z216" s="53" t="s">
        <v>134</v>
      </c>
      <c r="AA216" s="53" t="s">
        <v>8758</v>
      </c>
      <c r="AB216" s="53"/>
      <c r="AC216" s="53"/>
      <c r="AD216" s="53" t="s">
        <v>9202</v>
      </c>
      <c r="AE216" s="53"/>
      <c r="AF216" s="53" t="s">
        <v>9202</v>
      </c>
      <c r="AG216" s="53" t="s">
        <v>137</v>
      </c>
      <c r="AH216" s="53" t="s">
        <v>1943</v>
      </c>
      <c r="AI216" s="53" t="s">
        <v>9203</v>
      </c>
      <c r="AJ216" s="53">
        <v>877</v>
      </c>
      <c r="AK216" s="53">
        <v>1100</v>
      </c>
      <c r="AL216" s="53" t="s">
        <v>9204</v>
      </c>
    </row>
    <row r="217" spans="1:38" ht="15.75" customHeight="1" x14ac:dyDescent="0.2">
      <c r="A217" s="53">
        <v>214</v>
      </c>
      <c r="B217" s="292" t="s">
        <v>6776</v>
      </c>
      <c r="C217" s="293"/>
      <c r="D217" s="294"/>
      <c r="E217" s="54" t="s">
        <v>9278</v>
      </c>
      <c r="F217" s="53">
        <v>60992</v>
      </c>
      <c r="G217" s="54" t="s">
        <v>9279</v>
      </c>
      <c r="H217" s="53" t="s">
        <v>120</v>
      </c>
      <c r="I217" s="54" t="s">
        <v>9280</v>
      </c>
      <c r="J217" s="54" t="s">
        <v>122</v>
      </c>
      <c r="K217" s="53" t="s">
        <v>1902</v>
      </c>
      <c r="L217" s="53" t="s">
        <v>1903</v>
      </c>
      <c r="M217" s="53" t="s">
        <v>9281</v>
      </c>
      <c r="N217" s="53" t="s">
        <v>9282</v>
      </c>
      <c r="O217" s="53"/>
      <c r="P217" s="54" t="s">
        <v>9283</v>
      </c>
      <c r="Q217" s="57"/>
      <c r="R217" s="54" t="s">
        <v>9284</v>
      </c>
      <c r="S217" s="54" t="s">
        <v>9285</v>
      </c>
      <c r="T217" s="54" t="s">
        <v>9286</v>
      </c>
      <c r="U217" s="54" t="s">
        <v>9286</v>
      </c>
      <c r="V217" s="54" t="s">
        <v>221</v>
      </c>
      <c r="W217" s="53" t="s">
        <v>278</v>
      </c>
      <c r="X217" s="58" t="s">
        <v>17</v>
      </c>
      <c r="Y217" s="53" t="s">
        <v>1572</v>
      </c>
      <c r="Z217" s="53" t="s">
        <v>134</v>
      </c>
      <c r="AA217" s="53" t="s">
        <v>8758</v>
      </c>
      <c r="AB217" s="53"/>
      <c r="AC217" s="53"/>
      <c r="AD217" s="53" t="s">
        <v>9213</v>
      </c>
      <c r="AE217" s="53"/>
      <c r="AF217" s="53" t="s">
        <v>9214</v>
      </c>
      <c r="AG217" s="53" t="s">
        <v>137</v>
      </c>
      <c r="AH217" s="53" t="s">
        <v>3638</v>
      </c>
      <c r="AI217" s="53" t="s">
        <v>9215</v>
      </c>
      <c r="AJ217" s="53">
        <v>732</v>
      </c>
      <c r="AK217" s="53">
        <v>850</v>
      </c>
      <c r="AL217" s="53" t="s">
        <v>9216</v>
      </c>
    </row>
    <row r="218" spans="1:38" ht="15.75" customHeight="1" x14ac:dyDescent="0.2">
      <c r="A218" s="53">
        <v>215</v>
      </c>
      <c r="B218" s="292" t="s">
        <v>6776</v>
      </c>
      <c r="C218" s="293"/>
      <c r="D218" s="294"/>
      <c r="E218" s="54" t="s">
        <v>6904</v>
      </c>
      <c r="F218" s="53">
        <v>60812</v>
      </c>
      <c r="G218" s="54" t="s">
        <v>6905</v>
      </c>
      <c r="H218" s="53" t="s">
        <v>120</v>
      </c>
      <c r="I218" s="54" t="s">
        <v>6906</v>
      </c>
      <c r="J218" s="54" t="s">
        <v>122</v>
      </c>
      <c r="K218" s="53" t="s">
        <v>1902</v>
      </c>
      <c r="L218" s="53" t="s">
        <v>1903</v>
      </c>
      <c r="M218" s="53" t="s">
        <v>6907</v>
      </c>
      <c r="N218" s="53" t="s">
        <v>6908</v>
      </c>
      <c r="O218" s="53"/>
      <c r="P218" s="54" t="s">
        <v>6909</v>
      </c>
      <c r="Q218" s="57"/>
      <c r="R218" s="54" t="s">
        <v>6910</v>
      </c>
      <c r="S218" s="54" t="s">
        <v>6911</v>
      </c>
      <c r="T218" s="54" t="s">
        <v>6912</v>
      </c>
      <c r="U218" s="54" t="s">
        <v>6913</v>
      </c>
      <c r="V218" s="54" t="s">
        <v>164</v>
      </c>
      <c r="W218" s="53" t="s">
        <v>864</v>
      </c>
      <c r="X218" s="58" t="s">
        <v>17</v>
      </c>
      <c r="Y218" s="53" t="s">
        <v>1631</v>
      </c>
      <c r="Z218" s="53" t="s">
        <v>134</v>
      </c>
      <c r="AA218" s="53" t="s">
        <v>7030</v>
      </c>
      <c r="AB218" s="53"/>
      <c r="AC218" s="53"/>
      <c r="AD218" s="53" t="s">
        <v>9226</v>
      </c>
      <c r="AE218" s="53"/>
      <c r="AF218" s="53" t="s">
        <v>9227</v>
      </c>
      <c r="AG218" s="53" t="s">
        <v>137</v>
      </c>
      <c r="AH218" s="53" t="s">
        <v>3638</v>
      </c>
      <c r="AI218" s="53" t="s">
        <v>9228</v>
      </c>
      <c r="AJ218" s="53">
        <v>619</v>
      </c>
      <c r="AK218" s="53">
        <v>850</v>
      </c>
      <c r="AL218" s="53" t="s">
        <v>9229</v>
      </c>
    </row>
    <row r="219" spans="1:38" ht="15.75" customHeight="1" x14ac:dyDescent="0.2">
      <c r="A219" s="53">
        <v>216</v>
      </c>
      <c r="B219" s="292" t="s">
        <v>6776</v>
      </c>
      <c r="C219" s="293"/>
      <c r="D219" s="294"/>
      <c r="E219" s="54" t="s">
        <v>7094</v>
      </c>
      <c r="F219" s="53">
        <v>60826</v>
      </c>
      <c r="G219" s="54" t="s">
        <v>7095</v>
      </c>
      <c r="H219" s="53" t="s">
        <v>120</v>
      </c>
      <c r="I219" s="54" t="s">
        <v>7096</v>
      </c>
      <c r="J219" s="54" t="s">
        <v>122</v>
      </c>
      <c r="K219" s="53" t="s">
        <v>1902</v>
      </c>
      <c r="L219" s="53" t="s">
        <v>1903</v>
      </c>
      <c r="M219" s="53" t="s">
        <v>7097</v>
      </c>
      <c r="N219" s="53" t="s">
        <v>7098</v>
      </c>
      <c r="O219" s="53"/>
      <c r="P219" s="54" t="s">
        <v>7099</v>
      </c>
      <c r="Q219" s="57"/>
      <c r="R219" s="54" t="s">
        <v>7100</v>
      </c>
      <c r="S219" s="54" t="s">
        <v>7101</v>
      </c>
      <c r="T219" s="54" t="s">
        <v>7102</v>
      </c>
      <c r="U219" s="54" t="s">
        <v>7102</v>
      </c>
      <c r="V219" s="54" t="s">
        <v>131</v>
      </c>
      <c r="W219" s="53" t="s">
        <v>351</v>
      </c>
      <c r="X219" s="58" t="s">
        <v>17</v>
      </c>
      <c r="Y219" s="53" t="s">
        <v>827</v>
      </c>
      <c r="Z219" s="53" t="s">
        <v>134</v>
      </c>
      <c r="AA219" s="53" t="s">
        <v>7030</v>
      </c>
      <c r="AB219" s="53"/>
      <c r="AC219" s="53"/>
      <c r="AD219" s="53" t="s">
        <v>9239</v>
      </c>
      <c r="AE219" s="53"/>
      <c r="AF219" s="53" t="s">
        <v>9240</v>
      </c>
      <c r="AG219" s="53" t="s">
        <v>137</v>
      </c>
      <c r="AH219" s="53" t="s">
        <v>3638</v>
      </c>
      <c r="AI219" s="53" t="s">
        <v>7346</v>
      </c>
      <c r="AJ219" s="53">
        <v>688</v>
      </c>
      <c r="AK219" s="53">
        <v>850</v>
      </c>
      <c r="AL219" s="53" t="s">
        <v>9241</v>
      </c>
    </row>
    <row r="220" spans="1:38" ht="15.75" customHeight="1" x14ac:dyDescent="0.2">
      <c r="A220" s="53">
        <v>217</v>
      </c>
      <c r="B220" s="292" t="s">
        <v>6776</v>
      </c>
      <c r="C220" s="293"/>
      <c r="D220" s="294"/>
      <c r="E220" s="54" t="s">
        <v>7529</v>
      </c>
      <c r="F220" s="53"/>
      <c r="G220" s="54" t="s">
        <v>7530</v>
      </c>
      <c r="H220" s="53" t="s">
        <v>120</v>
      </c>
      <c r="I220" s="54" t="s">
        <v>6919</v>
      </c>
      <c r="J220" s="54" t="s">
        <v>122</v>
      </c>
      <c r="K220" s="53" t="s">
        <v>1902</v>
      </c>
      <c r="L220" s="53" t="s">
        <v>1903</v>
      </c>
      <c r="M220" s="53" t="s">
        <v>7531</v>
      </c>
      <c r="N220" s="53" t="s">
        <v>7532</v>
      </c>
      <c r="O220" s="53"/>
      <c r="P220" s="54" t="s">
        <v>7533</v>
      </c>
      <c r="Q220" s="57"/>
      <c r="R220" s="54" t="s">
        <v>7534</v>
      </c>
      <c r="S220" s="54" t="s">
        <v>7535</v>
      </c>
      <c r="T220" s="54" t="s">
        <v>7536</v>
      </c>
      <c r="U220" s="54" t="s">
        <v>7537</v>
      </c>
      <c r="V220" s="54" t="s">
        <v>3699</v>
      </c>
      <c r="W220" s="53" t="s">
        <v>480</v>
      </c>
      <c r="X220" s="58" t="s">
        <v>17</v>
      </c>
      <c r="Y220" s="53"/>
      <c r="Z220" s="53" t="s">
        <v>134</v>
      </c>
      <c r="AA220" s="53" t="s">
        <v>7641</v>
      </c>
      <c r="AB220" s="53"/>
      <c r="AC220" s="53"/>
      <c r="AD220" s="53" t="s">
        <v>9250</v>
      </c>
      <c r="AE220" s="53"/>
      <c r="AF220" s="53" t="s">
        <v>9251</v>
      </c>
      <c r="AG220" s="53" t="s">
        <v>137</v>
      </c>
      <c r="AH220" s="53" t="s">
        <v>3638</v>
      </c>
      <c r="AI220" s="53" t="s">
        <v>9252</v>
      </c>
      <c r="AJ220" s="53">
        <v>693</v>
      </c>
      <c r="AK220" s="53">
        <v>850</v>
      </c>
      <c r="AL220" s="53" t="s">
        <v>9253</v>
      </c>
    </row>
    <row r="221" spans="1:38" ht="15.75" customHeight="1" x14ac:dyDescent="0.2">
      <c r="A221" s="53">
        <v>218</v>
      </c>
      <c r="B221" s="292" t="s">
        <v>6776</v>
      </c>
      <c r="C221" s="293"/>
      <c r="D221" s="294"/>
      <c r="E221" s="54" t="s">
        <v>7888</v>
      </c>
      <c r="F221" s="53">
        <v>60885</v>
      </c>
      <c r="G221" s="54" t="s">
        <v>7889</v>
      </c>
      <c r="H221" s="53" t="s">
        <v>120</v>
      </c>
      <c r="I221" s="54" t="s">
        <v>7890</v>
      </c>
      <c r="J221" s="54" t="s">
        <v>122</v>
      </c>
      <c r="K221" s="53" t="s">
        <v>1902</v>
      </c>
      <c r="L221" s="53" t="s">
        <v>1903</v>
      </c>
      <c r="M221" s="53" t="s">
        <v>7891</v>
      </c>
      <c r="N221" s="53" t="s">
        <v>7892</v>
      </c>
      <c r="O221" s="53"/>
      <c r="P221" s="54" t="s">
        <v>7893</v>
      </c>
      <c r="Q221" s="57"/>
      <c r="R221" s="54" t="s">
        <v>7894</v>
      </c>
      <c r="S221" s="54" t="s">
        <v>7895</v>
      </c>
      <c r="T221" s="54" t="s">
        <v>7896</v>
      </c>
      <c r="U221" s="54" t="s">
        <v>7896</v>
      </c>
      <c r="V221" s="54" t="s">
        <v>3699</v>
      </c>
      <c r="W221" s="53" t="s">
        <v>165</v>
      </c>
      <c r="X221" s="58" t="s">
        <v>17</v>
      </c>
      <c r="Y221" s="53" t="s">
        <v>1631</v>
      </c>
      <c r="Z221" s="53" t="s">
        <v>134</v>
      </c>
      <c r="AA221" s="53" t="s">
        <v>8758</v>
      </c>
      <c r="AB221" s="53"/>
      <c r="AC221" s="53"/>
      <c r="AD221" s="53" t="s">
        <v>9264</v>
      </c>
      <c r="AE221" s="53"/>
      <c r="AF221" s="53" t="s">
        <v>9264</v>
      </c>
      <c r="AG221" s="53" t="s">
        <v>137</v>
      </c>
      <c r="AH221" s="53" t="s">
        <v>1943</v>
      </c>
      <c r="AI221" s="53" t="s">
        <v>6942</v>
      </c>
      <c r="AJ221" s="53">
        <v>922</v>
      </c>
      <c r="AK221" s="53">
        <v>1100</v>
      </c>
      <c r="AL221" s="53" t="s">
        <v>3944</v>
      </c>
    </row>
    <row r="222" spans="1:38" ht="15.75" customHeight="1" x14ac:dyDescent="0.2">
      <c r="A222" s="53">
        <v>219</v>
      </c>
      <c r="B222" s="292" t="s">
        <v>6776</v>
      </c>
      <c r="C222" s="293"/>
      <c r="D222" s="294"/>
      <c r="E222" s="54" t="s">
        <v>7957</v>
      </c>
      <c r="F222" s="53"/>
      <c r="G222" s="54" t="s">
        <v>7958</v>
      </c>
      <c r="H222" s="53" t="s">
        <v>120</v>
      </c>
      <c r="I222" s="54" t="s">
        <v>4091</v>
      </c>
      <c r="J222" s="54" t="s">
        <v>122</v>
      </c>
      <c r="K222" s="53" t="s">
        <v>1902</v>
      </c>
      <c r="L222" s="53" t="s">
        <v>1903</v>
      </c>
      <c r="M222" s="53" t="s">
        <v>7959</v>
      </c>
      <c r="N222" s="53" t="s">
        <v>7960</v>
      </c>
      <c r="O222" s="53"/>
      <c r="P222" s="54" t="s">
        <v>7961</v>
      </c>
      <c r="Q222" s="57"/>
      <c r="R222" s="54" t="s">
        <v>7962</v>
      </c>
      <c r="S222" s="54" t="s">
        <v>7963</v>
      </c>
      <c r="T222" s="54" t="s">
        <v>7964</v>
      </c>
      <c r="U222" s="54" t="s">
        <v>7965</v>
      </c>
      <c r="V222" s="54" t="s">
        <v>2704</v>
      </c>
      <c r="W222" s="53" t="s">
        <v>480</v>
      </c>
      <c r="X222" s="58" t="s">
        <v>17</v>
      </c>
      <c r="Y222" s="53"/>
      <c r="Z222" s="53" t="s">
        <v>134</v>
      </c>
      <c r="AA222" s="53" t="s">
        <v>8758</v>
      </c>
      <c r="AB222" s="53"/>
      <c r="AC222" s="53"/>
      <c r="AD222" s="53" t="s">
        <v>9274</v>
      </c>
      <c r="AE222" s="53"/>
      <c r="AF222" s="53" t="s">
        <v>9275</v>
      </c>
      <c r="AG222" s="53" t="s">
        <v>137</v>
      </c>
      <c r="AH222" s="53" t="s">
        <v>3638</v>
      </c>
      <c r="AI222" s="53" t="s">
        <v>9276</v>
      </c>
      <c r="AJ222" s="53">
        <v>774</v>
      </c>
      <c r="AK222" s="53">
        <v>1100</v>
      </c>
      <c r="AL222" s="53" t="s">
        <v>9277</v>
      </c>
    </row>
    <row r="223" spans="1:38" ht="15.75" customHeight="1" x14ac:dyDescent="0.2">
      <c r="A223" s="53">
        <v>220</v>
      </c>
      <c r="B223" s="292" t="s">
        <v>6776</v>
      </c>
      <c r="C223" s="293"/>
      <c r="D223" s="294"/>
      <c r="E223" s="54" t="s">
        <v>8043</v>
      </c>
      <c r="F223" s="53">
        <v>60896</v>
      </c>
      <c r="G223" s="54" t="s">
        <v>8044</v>
      </c>
      <c r="H223" s="53" t="s">
        <v>120</v>
      </c>
      <c r="I223" s="54" t="s">
        <v>8045</v>
      </c>
      <c r="J223" s="54" t="s">
        <v>122</v>
      </c>
      <c r="K223" s="53" t="s">
        <v>1902</v>
      </c>
      <c r="L223" s="53" t="s">
        <v>1903</v>
      </c>
      <c r="M223" s="53" t="s">
        <v>8046</v>
      </c>
      <c r="N223" s="53" t="s">
        <v>3645</v>
      </c>
      <c r="O223" s="53"/>
      <c r="P223" s="54" t="s">
        <v>8047</v>
      </c>
      <c r="Q223" s="57"/>
      <c r="R223" s="54" t="s">
        <v>8048</v>
      </c>
      <c r="S223" s="54" t="s">
        <v>8049</v>
      </c>
      <c r="T223" s="54" t="s">
        <v>8050</v>
      </c>
      <c r="U223" s="54" t="s">
        <v>8050</v>
      </c>
      <c r="V223" s="54" t="s">
        <v>8051</v>
      </c>
      <c r="W223" s="53" t="s">
        <v>494</v>
      </c>
      <c r="X223" s="58" t="s">
        <v>17</v>
      </c>
      <c r="Y223" s="53"/>
      <c r="Z223" s="53" t="s">
        <v>134</v>
      </c>
      <c r="AA223" s="53" t="s">
        <v>8758</v>
      </c>
      <c r="AB223" s="53"/>
      <c r="AC223" s="53"/>
      <c r="AD223" s="53" t="s">
        <v>9287</v>
      </c>
      <c r="AE223" s="53"/>
      <c r="AF223" s="53" t="s">
        <v>9287</v>
      </c>
      <c r="AG223" s="53" t="s">
        <v>137</v>
      </c>
      <c r="AH223" s="53" t="s">
        <v>2167</v>
      </c>
      <c r="AI223" s="53" t="s">
        <v>3979</v>
      </c>
      <c r="AJ223" s="53">
        <v>225</v>
      </c>
      <c r="AK223" s="53">
        <v>300</v>
      </c>
      <c r="AL223" s="53" t="s">
        <v>864</v>
      </c>
    </row>
    <row r="224" spans="1:38" ht="15.75" customHeight="1" x14ac:dyDescent="0.2">
      <c r="A224" s="53">
        <v>221</v>
      </c>
      <c r="B224" s="292" t="s">
        <v>6776</v>
      </c>
      <c r="C224" s="293"/>
      <c r="D224" s="294"/>
      <c r="E224" s="54" t="s">
        <v>8183</v>
      </c>
      <c r="F224" s="53">
        <v>60908</v>
      </c>
      <c r="G224" s="54" t="s">
        <v>8184</v>
      </c>
      <c r="H224" s="53" t="s">
        <v>120</v>
      </c>
      <c r="I224" s="54" t="s">
        <v>8185</v>
      </c>
      <c r="J224" s="54" t="s">
        <v>122</v>
      </c>
      <c r="K224" s="53" t="s">
        <v>1902</v>
      </c>
      <c r="L224" s="53" t="s">
        <v>1903</v>
      </c>
      <c r="M224" s="53" t="s">
        <v>8186</v>
      </c>
      <c r="N224" s="53" t="s">
        <v>6768</v>
      </c>
      <c r="O224" s="53"/>
      <c r="P224" s="54" t="s">
        <v>8187</v>
      </c>
      <c r="Q224" s="57"/>
      <c r="R224" s="54" t="s">
        <v>8188</v>
      </c>
      <c r="S224" s="54" t="s">
        <v>8189</v>
      </c>
      <c r="T224" s="54" t="s">
        <v>8190</v>
      </c>
      <c r="U224" s="54" t="s">
        <v>8190</v>
      </c>
      <c r="V224" s="54" t="s">
        <v>131</v>
      </c>
      <c r="W224" s="53" t="s">
        <v>1034</v>
      </c>
      <c r="X224" s="58" t="s">
        <v>17</v>
      </c>
      <c r="Y224" s="53" t="s">
        <v>827</v>
      </c>
      <c r="Z224" s="53" t="s">
        <v>134</v>
      </c>
      <c r="AA224" s="53" t="s">
        <v>8758</v>
      </c>
      <c r="AB224" s="53"/>
      <c r="AC224" s="53"/>
      <c r="AD224" s="53"/>
      <c r="AE224" s="53"/>
      <c r="AF224" s="53" t="s">
        <v>9296</v>
      </c>
      <c r="AG224" s="53" t="s">
        <v>137</v>
      </c>
      <c r="AH224" s="53" t="s">
        <v>1943</v>
      </c>
      <c r="AI224" s="53" t="s">
        <v>9297</v>
      </c>
      <c r="AJ224" s="53">
        <v>702</v>
      </c>
      <c r="AK224" s="53">
        <v>1100</v>
      </c>
      <c r="AL224" s="53" t="s">
        <v>9298</v>
      </c>
    </row>
    <row r="225" spans="1:38" ht="15.75" customHeight="1" x14ac:dyDescent="0.2">
      <c r="A225" s="53">
        <v>222</v>
      </c>
      <c r="B225" s="292" t="s">
        <v>6776</v>
      </c>
      <c r="C225" s="293"/>
      <c r="D225" s="294"/>
      <c r="E225" s="54" t="s">
        <v>8607</v>
      </c>
      <c r="F225" s="53">
        <v>60942</v>
      </c>
      <c r="G225" s="54" t="s">
        <v>8608</v>
      </c>
      <c r="H225" s="53" t="s">
        <v>120</v>
      </c>
      <c r="I225" s="54" t="s">
        <v>2427</v>
      </c>
      <c r="J225" s="54" t="s">
        <v>122</v>
      </c>
      <c r="K225" s="53" t="s">
        <v>1902</v>
      </c>
      <c r="L225" s="53" t="s">
        <v>1903</v>
      </c>
      <c r="M225" s="53" t="s">
        <v>8609</v>
      </c>
      <c r="N225" s="53" t="s">
        <v>8610</v>
      </c>
      <c r="O225" s="53"/>
      <c r="P225" s="54" t="s">
        <v>8611</v>
      </c>
      <c r="Q225" s="57"/>
      <c r="R225" s="54" t="s">
        <v>8612</v>
      </c>
      <c r="S225" s="54" t="s">
        <v>8613</v>
      </c>
      <c r="T225" s="54" t="s">
        <v>8614</v>
      </c>
      <c r="U225" s="54" t="s">
        <v>8615</v>
      </c>
      <c r="V225" s="54" t="s">
        <v>454</v>
      </c>
      <c r="W225" s="53" t="s">
        <v>2047</v>
      </c>
      <c r="X225" s="58" t="s">
        <v>17</v>
      </c>
      <c r="Y225" s="53" t="s">
        <v>6823</v>
      </c>
      <c r="Z225" s="53"/>
      <c r="AA225" s="53"/>
      <c r="AB225" s="53"/>
      <c r="AC225" s="53"/>
      <c r="AD225" s="53" t="s">
        <v>9309</v>
      </c>
      <c r="AE225" s="53"/>
      <c r="AF225" s="53" t="s">
        <v>9309</v>
      </c>
      <c r="AG225" s="53" t="s">
        <v>354</v>
      </c>
      <c r="AH225" s="53" t="s">
        <v>133</v>
      </c>
      <c r="AI225" s="53"/>
      <c r="AJ225" s="53">
        <v>0</v>
      </c>
      <c r="AK225" s="53">
        <v>0</v>
      </c>
      <c r="AL225" s="53" t="s">
        <v>6775</v>
      </c>
    </row>
    <row r="226" spans="1:38" ht="15.75" customHeight="1" x14ac:dyDescent="0.2">
      <c r="A226" s="53">
        <v>223</v>
      </c>
      <c r="B226" s="292" t="s">
        <v>6776</v>
      </c>
      <c r="C226" s="293"/>
      <c r="D226" s="294"/>
      <c r="E226" s="54" t="s">
        <v>8689</v>
      </c>
      <c r="F226" s="53">
        <v>60950</v>
      </c>
      <c r="G226" s="54" t="s">
        <v>8690</v>
      </c>
      <c r="H226" s="53" t="s">
        <v>120</v>
      </c>
      <c r="I226" s="54" t="s">
        <v>8691</v>
      </c>
      <c r="J226" s="54" t="s">
        <v>122</v>
      </c>
      <c r="K226" s="53" t="s">
        <v>1902</v>
      </c>
      <c r="L226" s="53" t="s">
        <v>1903</v>
      </c>
      <c r="M226" s="53" t="s">
        <v>8692</v>
      </c>
      <c r="N226" s="53" t="s">
        <v>8693</v>
      </c>
      <c r="O226" s="53"/>
      <c r="P226" s="54" t="s">
        <v>8694</v>
      </c>
      <c r="Q226" s="57"/>
      <c r="R226" s="54" t="s">
        <v>8695</v>
      </c>
      <c r="S226" s="54" t="s">
        <v>8696</v>
      </c>
      <c r="T226" s="54" t="s">
        <v>8697</v>
      </c>
      <c r="U226" s="54" t="s">
        <v>8697</v>
      </c>
      <c r="V226" s="54" t="s">
        <v>2562</v>
      </c>
      <c r="W226" s="53" t="s">
        <v>165</v>
      </c>
      <c r="X226" s="58" t="s">
        <v>17</v>
      </c>
      <c r="Y226" s="53" t="s">
        <v>6953</v>
      </c>
      <c r="Z226" s="53"/>
      <c r="AA226" s="53"/>
      <c r="AB226" s="53"/>
      <c r="AC226" s="53"/>
      <c r="AD226" s="53" t="s">
        <v>9321</v>
      </c>
      <c r="AE226" s="53"/>
      <c r="AF226" s="53" t="s">
        <v>9321</v>
      </c>
      <c r="AG226" s="53" t="s">
        <v>137</v>
      </c>
      <c r="AH226" s="53" t="s">
        <v>133</v>
      </c>
      <c r="AI226" s="53"/>
      <c r="AJ226" s="53">
        <v>0</v>
      </c>
      <c r="AK226" s="53">
        <v>0</v>
      </c>
      <c r="AL226" s="53" t="s">
        <v>6775</v>
      </c>
    </row>
    <row r="227" spans="1:38" ht="15.75" customHeight="1" x14ac:dyDescent="0.2">
      <c r="A227" s="53">
        <v>224</v>
      </c>
      <c r="B227" s="292" t="s">
        <v>6776</v>
      </c>
      <c r="C227" s="293"/>
      <c r="D227" s="294"/>
      <c r="E227" s="54" t="s">
        <v>8786</v>
      </c>
      <c r="F227" s="53">
        <v>60957</v>
      </c>
      <c r="G227" s="54" t="s">
        <v>8787</v>
      </c>
      <c r="H227" s="53" t="s">
        <v>120</v>
      </c>
      <c r="I227" s="54" t="s">
        <v>8788</v>
      </c>
      <c r="J227" s="54" t="s">
        <v>122</v>
      </c>
      <c r="K227" s="53" t="s">
        <v>1902</v>
      </c>
      <c r="L227" s="53" t="s">
        <v>1903</v>
      </c>
      <c r="M227" s="53" t="s">
        <v>8789</v>
      </c>
      <c r="N227" s="53" t="s">
        <v>8790</v>
      </c>
      <c r="O227" s="53"/>
      <c r="P227" s="54" t="s">
        <v>8791</v>
      </c>
      <c r="Q227" s="57"/>
      <c r="R227" s="54" t="s">
        <v>8792</v>
      </c>
      <c r="S227" s="54" t="s">
        <v>8793</v>
      </c>
      <c r="T227" s="54" t="s">
        <v>8794</v>
      </c>
      <c r="U227" s="54" t="s">
        <v>8794</v>
      </c>
      <c r="V227" s="54" t="s">
        <v>164</v>
      </c>
      <c r="W227" s="53" t="s">
        <v>494</v>
      </c>
      <c r="X227" s="58" t="s">
        <v>17</v>
      </c>
      <c r="Y227" s="53" t="s">
        <v>1642</v>
      </c>
      <c r="Z227" s="53"/>
      <c r="AA227" s="53"/>
      <c r="AB227" s="53"/>
      <c r="AC227" s="53"/>
      <c r="AD227" s="53" t="s">
        <v>9330</v>
      </c>
      <c r="AE227" s="53"/>
      <c r="AF227" s="53" t="s">
        <v>9330</v>
      </c>
      <c r="AG227" s="53" t="s">
        <v>137</v>
      </c>
      <c r="AH227" s="53" t="s">
        <v>133</v>
      </c>
      <c r="AI227" s="53"/>
      <c r="AJ227" s="53">
        <v>0</v>
      </c>
      <c r="AK227" s="53">
        <v>0</v>
      </c>
      <c r="AL227" s="53" t="s">
        <v>6775</v>
      </c>
    </row>
    <row r="228" spans="1:38" ht="409.6" hidden="1" customHeight="1" x14ac:dyDescent="0.2"/>
  </sheetData>
  <sortState ref="E5:X240">
    <sortCondition ref="X5:X240"/>
  </sortState>
  <mergeCells count="227">
    <mergeCell ref="A1:X2"/>
    <mergeCell ref="B6:D6"/>
    <mergeCell ref="B7:D7"/>
    <mergeCell ref="B8:D8"/>
    <mergeCell ref="B4:D4"/>
    <mergeCell ref="B5:D5"/>
    <mergeCell ref="B3:D3"/>
    <mergeCell ref="P3:Q3"/>
    <mergeCell ref="B15:D15"/>
    <mergeCell ref="B16:D16"/>
    <mergeCell ref="B17:D17"/>
    <mergeCell ref="B12:D12"/>
    <mergeCell ref="B13:D13"/>
    <mergeCell ref="B14:D14"/>
    <mergeCell ref="B9:D9"/>
    <mergeCell ref="B10:D10"/>
    <mergeCell ref="B11:D11"/>
    <mergeCell ref="B24:D24"/>
    <mergeCell ref="B25:D25"/>
    <mergeCell ref="B26:D26"/>
    <mergeCell ref="B21:D21"/>
    <mergeCell ref="B22:D22"/>
    <mergeCell ref="B23:D23"/>
    <mergeCell ref="B18:D18"/>
    <mergeCell ref="B19:D19"/>
    <mergeCell ref="B20:D20"/>
    <mergeCell ref="B33:D33"/>
    <mergeCell ref="B34:D34"/>
    <mergeCell ref="B35:D35"/>
    <mergeCell ref="B30:D30"/>
    <mergeCell ref="B31:D31"/>
    <mergeCell ref="B32:D32"/>
    <mergeCell ref="B27:D27"/>
    <mergeCell ref="B28:D28"/>
    <mergeCell ref="B29:D29"/>
    <mergeCell ref="B42:D42"/>
    <mergeCell ref="B43:D43"/>
    <mergeCell ref="B44:D44"/>
    <mergeCell ref="B39:D39"/>
    <mergeCell ref="B40:D40"/>
    <mergeCell ref="B41:D41"/>
    <mergeCell ref="B36:D36"/>
    <mergeCell ref="B37:D37"/>
    <mergeCell ref="B38:D38"/>
    <mergeCell ref="B51:D51"/>
    <mergeCell ref="B52:D52"/>
    <mergeCell ref="B53:D53"/>
    <mergeCell ref="B48:D48"/>
    <mergeCell ref="B49:D49"/>
    <mergeCell ref="B50:D50"/>
    <mergeCell ref="B45:D45"/>
    <mergeCell ref="B46:D46"/>
    <mergeCell ref="B47:D47"/>
    <mergeCell ref="B60:D60"/>
    <mergeCell ref="B61:D61"/>
    <mergeCell ref="B62:D62"/>
    <mergeCell ref="B57:D57"/>
    <mergeCell ref="B58:D58"/>
    <mergeCell ref="B59:D59"/>
    <mergeCell ref="B54:D54"/>
    <mergeCell ref="B55:D55"/>
    <mergeCell ref="B56:D56"/>
    <mergeCell ref="B69:D69"/>
    <mergeCell ref="B70:D70"/>
    <mergeCell ref="B71:D71"/>
    <mergeCell ref="B66:D66"/>
    <mergeCell ref="B67:D67"/>
    <mergeCell ref="B68:D68"/>
    <mergeCell ref="B63:D63"/>
    <mergeCell ref="B64:D64"/>
    <mergeCell ref="B65:D65"/>
    <mergeCell ref="B78:D78"/>
    <mergeCell ref="B79:D79"/>
    <mergeCell ref="B80:D80"/>
    <mergeCell ref="B75:D75"/>
    <mergeCell ref="B76:D76"/>
    <mergeCell ref="B77:D77"/>
    <mergeCell ref="B72:D72"/>
    <mergeCell ref="B73:D73"/>
    <mergeCell ref="B74:D74"/>
    <mergeCell ref="B87:D87"/>
    <mergeCell ref="B88:D88"/>
    <mergeCell ref="B89:D89"/>
    <mergeCell ref="B84:D84"/>
    <mergeCell ref="B85:D85"/>
    <mergeCell ref="B86:D86"/>
    <mergeCell ref="B81:D81"/>
    <mergeCell ref="B82:D82"/>
    <mergeCell ref="B83:D83"/>
    <mergeCell ref="B96:D96"/>
    <mergeCell ref="B97:D97"/>
    <mergeCell ref="B98:D98"/>
    <mergeCell ref="B93:D93"/>
    <mergeCell ref="B94:D94"/>
    <mergeCell ref="B95:D95"/>
    <mergeCell ref="B90:D90"/>
    <mergeCell ref="B91:D91"/>
    <mergeCell ref="B92:D92"/>
    <mergeCell ref="B105:D105"/>
    <mergeCell ref="B106:D106"/>
    <mergeCell ref="B107:D107"/>
    <mergeCell ref="B102:D102"/>
    <mergeCell ref="B103:D103"/>
    <mergeCell ref="B104:D104"/>
    <mergeCell ref="B99:D99"/>
    <mergeCell ref="B100:D100"/>
    <mergeCell ref="B101:D101"/>
    <mergeCell ref="B114:D114"/>
    <mergeCell ref="B115:D115"/>
    <mergeCell ref="B116:D116"/>
    <mergeCell ref="B111:D111"/>
    <mergeCell ref="B112:D112"/>
    <mergeCell ref="B113:D113"/>
    <mergeCell ref="B108:D108"/>
    <mergeCell ref="B109:D109"/>
    <mergeCell ref="B110:D110"/>
    <mergeCell ref="B123:D123"/>
    <mergeCell ref="B124:D124"/>
    <mergeCell ref="B125:D125"/>
    <mergeCell ref="B120:D120"/>
    <mergeCell ref="B121:D121"/>
    <mergeCell ref="B122:D122"/>
    <mergeCell ref="B117:D117"/>
    <mergeCell ref="B118:D118"/>
    <mergeCell ref="B119:D119"/>
    <mergeCell ref="B132:D132"/>
    <mergeCell ref="B133:D133"/>
    <mergeCell ref="B134:D134"/>
    <mergeCell ref="B129:D129"/>
    <mergeCell ref="B130:D130"/>
    <mergeCell ref="B131:D131"/>
    <mergeCell ref="B126:D126"/>
    <mergeCell ref="B127:D127"/>
    <mergeCell ref="B128:D128"/>
    <mergeCell ref="B141:D141"/>
    <mergeCell ref="B142:D142"/>
    <mergeCell ref="B143:D143"/>
    <mergeCell ref="B138:D138"/>
    <mergeCell ref="B139:D139"/>
    <mergeCell ref="B140:D140"/>
    <mergeCell ref="B135:D135"/>
    <mergeCell ref="B136:D136"/>
    <mergeCell ref="B137:D137"/>
    <mergeCell ref="B150:D150"/>
    <mergeCell ref="B151:D151"/>
    <mergeCell ref="B152:D152"/>
    <mergeCell ref="B147:D147"/>
    <mergeCell ref="B148:D148"/>
    <mergeCell ref="B149:D149"/>
    <mergeCell ref="B144:D144"/>
    <mergeCell ref="B145:D145"/>
    <mergeCell ref="B146:D146"/>
    <mergeCell ref="B159:D159"/>
    <mergeCell ref="B160:D160"/>
    <mergeCell ref="B161:D161"/>
    <mergeCell ref="B156:D156"/>
    <mergeCell ref="B157:D157"/>
    <mergeCell ref="B158:D158"/>
    <mergeCell ref="B153:D153"/>
    <mergeCell ref="B154:D154"/>
    <mergeCell ref="B155:D155"/>
    <mergeCell ref="B168:D168"/>
    <mergeCell ref="B169:D169"/>
    <mergeCell ref="B170:D170"/>
    <mergeCell ref="B165:D165"/>
    <mergeCell ref="B166:D166"/>
    <mergeCell ref="B167:D167"/>
    <mergeCell ref="B162:D162"/>
    <mergeCell ref="B163:D163"/>
    <mergeCell ref="B164:D164"/>
    <mergeCell ref="B177:D177"/>
    <mergeCell ref="B178:D178"/>
    <mergeCell ref="B179:D179"/>
    <mergeCell ref="B174:D174"/>
    <mergeCell ref="B175:D175"/>
    <mergeCell ref="B176:D176"/>
    <mergeCell ref="B171:D171"/>
    <mergeCell ref="B172:D172"/>
    <mergeCell ref="B173:D173"/>
    <mergeCell ref="B189:D189"/>
    <mergeCell ref="B190:D190"/>
    <mergeCell ref="B186:D186"/>
    <mergeCell ref="B187:D187"/>
    <mergeCell ref="B188:D188"/>
    <mergeCell ref="B183:D183"/>
    <mergeCell ref="B184:D184"/>
    <mergeCell ref="B185:D185"/>
    <mergeCell ref="B180:D180"/>
    <mergeCell ref="B181:D181"/>
    <mergeCell ref="B182:D182"/>
    <mergeCell ref="B197:D197"/>
    <mergeCell ref="B198:D198"/>
    <mergeCell ref="B199:D199"/>
    <mergeCell ref="B194:D194"/>
    <mergeCell ref="B195:D195"/>
    <mergeCell ref="B196:D196"/>
    <mergeCell ref="B191:D191"/>
    <mergeCell ref="B192:D192"/>
    <mergeCell ref="B193:D193"/>
    <mergeCell ref="B206:D206"/>
    <mergeCell ref="B207:D207"/>
    <mergeCell ref="B208:D208"/>
    <mergeCell ref="B203:D203"/>
    <mergeCell ref="B204:D204"/>
    <mergeCell ref="B205:D205"/>
    <mergeCell ref="B200:D200"/>
    <mergeCell ref="B201:D201"/>
    <mergeCell ref="B202:D202"/>
    <mergeCell ref="B215:D215"/>
    <mergeCell ref="B216:D216"/>
    <mergeCell ref="B217:D217"/>
    <mergeCell ref="B212:D212"/>
    <mergeCell ref="B213:D213"/>
    <mergeCell ref="B214:D214"/>
    <mergeCell ref="B209:D209"/>
    <mergeCell ref="B210:D210"/>
    <mergeCell ref="B211:D211"/>
    <mergeCell ref="B227:D227"/>
    <mergeCell ref="B224:D224"/>
    <mergeCell ref="B225:D225"/>
    <mergeCell ref="B226:D226"/>
    <mergeCell ref="B221:D221"/>
    <mergeCell ref="B222:D222"/>
    <mergeCell ref="B223:D223"/>
    <mergeCell ref="B218:D218"/>
    <mergeCell ref="B219:D219"/>
    <mergeCell ref="B220:D220"/>
  </mergeCells>
  <conditionalFormatting sqref="X4:X190">
    <cfRule type="cellIs" dxfId="335" priority="5" stopIfTrue="1" operator="equal">
      <formula>"Dropped"</formula>
    </cfRule>
    <cfRule type="cellIs" dxfId="334" priority="6" stopIfTrue="1" operator="equal">
      <formula>"Left"</formula>
    </cfRule>
    <cfRule type="cellIs" dxfId="333" priority="7" stopIfTrue="1" operator="equal">
      <formula>"Incomplete"</formula>
    </cfRule>
    <cfRule type="cellIs" dxfId="332" priority="8" stopIfTrue="1" operator="equal">
      <formula>"Complete"</formula>
    </cfRule>
  </conditionalFormatting>
  <conditionalFormatting sqref="X191:X227">
    <cfRule type="cellIs" dxfId="331" priority="1" stopIfTrue="1" operator="equal">
      <formula>"Dropped"</formula>
    </cfRule>
    <cfRule type="cellIs" dxfId="330" priority="2" stopIfTrue="1" operator="equal">
      <formula>"Left"</formula>
    </cfRule>
    <cfRule type="cellIs" dxfId="329" priority="3" stopIfTrue="1" operator="equal">
      <formula>"Incomplete"</formula>
    </cfRule>
    <cfRule type="cellIs" dxfId="328" priority="4" stopIfTrue="1" operator="equal">
      <formula>"Complete"</formula>
    </cfRule>
  </conditionalFormatting>
  <pageMargins left="0.25" right="0.25" top="0.25" bottom="0.25" header="0.25" footer="0.25"/>
  <pageSetup paperSize="9" orientation="landscape" horizontalDpi="4294967295" verticalDpi="4294967295" r:id="rId1"/>
  <headerFooter alignWithMargins="0">
    <oddFooter>&amp;L&amp;C&amp;R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0"/>
  <sheetViews>
    <sheetView showGridLines="0" workbookViewId="0">
      <selection activeCell="I7" sqref="I7"/>
    </sheetView>
  </sheetViews>
  <sheetFormatPr defaultRowHeight="12.75" x14ac:dyDescent="0.2"/>
  <cols>
    <col min="1" max="1" width="4.7109375" style="51" customWidth="1"/>
    <col min="2" max="2" width="8.140625" style="51" hidden="1" customWidth="1"/>
    <col min="3" max="3" width="1.28515625" style="51" hidden="1" customWidth="1"/>
    <col min="4" max="4" width="0" style="51" hidden="1" customWidth="1"/>
    <col min="5" max="5" width="11.28515625" style="51" customWidth="1"/>
    <col min="6" max="6" width="8.28515625" style="51" customWidth="1"/>
    <col min="7" max="7" width="23" style="51" customWidth="1"/>
    <col min="8" max="8" width="6.5703125" style="51" hidden="1" customWidth="1"/>
    <col min="9" max="9" width="20.7109375" style="51" customWidth="1"/>
    <col min="10" max="10" width="12.7109375" style="51" hidden="1" customWidth="1"/>
    <col min="11" max="11" width="9.5703125" style="51" hidden="1" customWidth="1"/>
    <col min="12" max="12" width="6.85546875" style="51" hidden="1" customWidth="1"/>
    <col min="13" max="13" width="13.7109375" style="51" hidden="1" customWidth="1"/>
    <col min="14" max="14" width="8.5703125" style="51" hidden="1" customWidth="1"/>
    <col min="15" max="15" width="8.7109375" style="51" hidden="1" customWidth="1"/>
    <col min="16" max="16" width="6" style="51" hidden="1" customWidth="1"/>
    <col min="17" max="17" width="5.140625" style="51" hidden="1" customWidth="1"/>
    <col min="18" max="18" width="19.28515625" style="51" hidden="1" customWidth="1"/>
    <col min="19" max="19" width="21" style="51" hidden="1" customWidth="1"/>
    <col min="20" max="20" width="24.85546875" style="51" hidden="1" customWidth="1"/>
    <col min="21" max="21" width="28.140625" style="51" hidden="1" customWidth="1"/>
    <col min="22" max="22" width="11.85546875" style="51" hidden="1" customWidth="1"/>
    <col min="23" max="23" width="6.28515625" style="51" hidden="1" customWidth="1"/>
    <col min="24" max="24" width="9" style="51" customWidth="1"/>
    <col min="25" max="25" width="8.85546875" style="51" hidden="1" customWidth="1"/>
    <col min="26" max="26" width="10.140625" style="51" hidden="1" customWidth="1"/>
    <col min="27" max="27" width="10.28515625" style="51" hidden="1" customWidth="1"/>
    <col min="28" max="28" width="12.85546875" style="51" hidden="1" customWidth="1"/>
    <col min="29" max="29" width="16.5703125" style="51" hidden="1" customWidth="1"/>
    <col min="30" max="32" width="13.7109375" style="51" hidden="1" customWidth="1"/>
    <col min="33" max="33" width="13.5703125" style="51" hidden="1" customWidth="1"/>
    <col min="34" max="38" width="13.7109375" style="51" hidden="1" customWidth="1"/>
    <col min="39" max="256" width="9.140625" style="51"/>
    <col min="257" max="257" width="4.7109375" style="51" customWidth="1"/>
    <col min="258" max="260" width="0" style="51" hidden="1" customWidth="1"/>
    <col min="261" max="261" width="11.28515625" style="51" customWidth="1"/>
    <col min="262" max="262" width="8.28515625" style="51" customWidth="1"/>
    <col min="263" max="263" width="23" style="51" customWidth="1"/>
    <col min="264" max="264" width="0" style="51" hidden="1" customWidth="1"/>
    <col min="265" max="265" width="20.7109375" style="51" customWidth="1"/>
    <col min="266" max="279" width="0" style="51" hidden="1" customWidth="1"/>
    <col min="280" max="280" width="9" style="51" customWidth="1"/>
    <col min="281" max="294" width="0" style="51" hidden="1" customWidth="1"/>
    <col min="295" max="512" width="9.140625" style="51"/>
    <col min="513" max="513" width="4.7109375" style="51" customWidth="1"/>
    <col min="514" max="516" width="0" style="51" hidden="1" customWidth="1"/>
    <col min="517" max="517" width="11.28515625" style="51" customWidth="1"/>
    <col min="518" max="518" width="8.28515625" style="51" customWidth="1"/>
    <col min="519" max="519" width="23" style="51" customWidth="1"/>
    <col min="520" max="520" width="0" style="51" hidden="1" customWidth="1"/>
    <col min="521" max="521" width="20.7109375" style="51" customWidth="1"/>
    <col min="522" max="535" width="0" style="51" hidden="1" customWidth="1"/>
    <col min="536" max="536" width="9" style="51" customWidth="1"/>
    <col min="537" max="550" width="0" style="51" hidden="1" customWidth="1"/>
    <col min="551" max="768" width="9.140625" style="51"/>
    <col min="769" max="769" width="4.7109375" style="51" customWidth="1"/>
    <col min="770" max="772" width="0" style="51" hidden="1" customWidth="1"/>
    <col min="773" max="773" width="11.28515625" style="51" customWidth="1"/>
    <col min="774" max="774" width="8.28515625" style="51" customWidth="1"/>
    <col min="775" max="775" width="23" style="51" customWidth="1"/>
    <col min="776" max="776" width="0" style="51" hidden="1" customWidth="1"/>
    <col min="777" max="777" width="20.7109375" style="51" customWidth="1"/>
    <col min="778" max="791" width="0" style="51" hidden="1" customWidth="1"/>
    <col min="792" max="792" width="9" style="51" customWidth="1"/>
    <col min="793" max="806" width="0" style="51" hidden="1" customWidth="1"/>
    <col min="807" max="1024" width="9.140625" style="51"/>
    <col min="1025" max="1025" width="4.7109375" style="51" customWidth="1"/>
    <col min="1026" max="1028" width="0" style="51" hidden="1" customWidth="1"/>
    <col min="1029" max="1029" width="11.28515625" style="51" customWidth="1"/>
    <col min="1030" max="1030" width="8.28515625" style="51" customWidth="1"/>
    <col min="1031" max="1031" width="23" style="51" customWidth="1"/>
    <col min="1032" max="1032" width="0" style="51" hidden="1" customWidth="1"/>
    <col min="1033" max="1033" width="20.7109375" style="51" customWidth="1"/>
    <col min="1034" max="1047" width="0" style="51" hidden="1" customWidth="1"/>
    <col min="1048" max="1048" width="9" style="51" customWidth="1"/>
    <col min="1049" max="1062" width="0" style="51" hidden="1" customWidth="1"/>
    <col min="1063" max="1280" width="9.140625" style="51"/>
    <col min="1281" max="1281" width="4.7109375" style="51" customWidth="1"/>
    <col min="1282" max="1284" width="0" style="51" hidden="1" customWidth="1"/>
    <col min="1285" max="1285" width="11.28515625" style="51" customWidth="1"/>
    <col min="1286" max="1286" width="8.28515625" style="51" customWidth="1"/>
    <col min="1287" max="1287" width="23" style="51" customWidth="1"/>
    <col min="1288" max="1288" width="0" style="51" hidden="1" customWidth="1"/>
    <col min="1289" max="1289" width="20.7109375" style="51" customWidth="1"/>
    <col min="1290" max="1303" width="0" style="51" hidden="1" customWidth="1"/>
    <col min="1304" max="1304" width="9" style="51" customWidth="1"/>
    <col min="1305" max="1318" width="0" style="51" hidden="1" customWidth="1"/>
    <col min="1319" max="1536" width="9.140625" style="51"/>
    <col min="1537" max="1537" width="4.7109375" style="51" customWidth="1"/>
    <col min="1538" max="1540" width="0" style="51" hidden="1" customWidth="1"/>
    <col min="1541" max="1541" width="11.28515625" style="51" customWidth="1"/>
    <col min="1542" max="1542" width="8.28515625" style="51" customWidth="1"/>
    <col min="1543" max="1543" width="23" style="51" customWidth="1"/>
    <col min="1544" max="1544" width="0" style="51" hidden="1" customWidth="1"/>
    <col min="1545" max="1545" width="20.7109375" style="51" customWidth="1"/>
    <col min="1546" max="1559" width="0" style="51" hidden="1" customWidth="1"/>
    <col min="1560" max="1560" width="9" style="51" customWidth="1"/>
    <col min="1561" max="1574" width="0" style="51" hidden="1" customWidth="1"/>
    <col min="1575" max="1792" width="9.140625" style="51"/>
    <col min="1793" max="1793" width="4.7109375" style="51" customWidth="1"/>
    <col min="1794" max="1796" width="0" style="51" hidden="1" customWidth="1"/>
    <col min="1797" max="1797" width="11.28515625" style="51" customWidth="1"/>
    <col min="1798" max="1798" width="8.28515625" style="51" customWidth="1"/>
    <col min="1799" max="1799" width="23" style="51" customWidth="1"/>
    <col min="1800" max="1800" width="0" style="51" hidden="1" customWidth="1"/>
    <col min="1801" max="1801" width="20.7109375" style="51" customWidth="1"/>
    <col min="1802" max="1815" width="0" style="51" hidden="1" customWidth="1"/>
    <col min="1816" max="1816" width="9" style="51" customWidth="1"/>
    <col min="1817" max="1830" width="0" style="51" hidden="1" customWidth="1"/>
    <col min="1831" max="2048" width="9.140625" style="51"/>
    <col min="2049" max="2049" width="4.7109375" style="51" customWidth="1"/>
    <col min="2050" max="2052" width="0" style="51" hidden="1" customWidth="1"/>
    <col min="2053" max="2053" width="11.28515625" style="51" customWidth="1"/>
    <col min="2054" max="2054" width="8.28515625" style="51" customWidth="1"/>
    <col min="2055" max="2055" width="23" style="51" customWidth="1"/>
    <col min="2056" max="2056" width="0" style="51" hidden="1" customWidth="1"/>
    <col min="2057" max="2057" width="20.7109375" style="51" customWidth="1"/>
    <col min="2058" max="2071" width="0" style="51" hidden="1" customWidth="1"/>
    <col min="2072" max="2072" width="9" style="51" customWidth="1"/>
    <col min="2073" max="2086" width="0" style="51" hidden="1" customWidth="1"/>
    <col min="2087" max="2304" width="9.140625" style="51"/>
    <col min="2305" max="2305" width="4.7109375" style="51" customWidth="1"/>
    <col min="2306" max="2308" width="0" style="51" hidden="1" customWidth="1"/>
    <col min="2309" max="2309" width="11.28515625" style="51" customWidth="1"/>
    <col min="2310" max="2310" width="8.28515625" style="51" customWidth="1"/>
    <col min="2311" max="2311" width="23" style="51" customWidth="1"/>
    <col min="2312" max="2312" width="0" style="51" hidden="1" customWidth="1"/>
    <col min="2313" max="2313" width="20.7109375" style="51" customWidth="1"/>
    <col min="2314" max="2327" width="0" style="51" hidden="1" customWidth="1"/>
    <col min="2328" max="2328" width="9" style="51" customWidth="1"/>
    <col min="2329" max="2342" width="0" style="51" hidden="1" customWidth="1"/>
    <col min="2343" max="2560" width="9.140625" style="51"/>
    <col min="2561" max="2561" width="4.7109375" style="51" customWidth="1"/>
    <col min="2562" max="2564" width="0" style="51" hidden="1" customWidth="1"/>
    <col min="2565" max="2565" width="11.28515625" style="51" customWidth="1"/>
    <col min="2566" max="2566" width="8.28515625" style="51" customWidth="1"/>
    <col min="2567" max="2567" width="23" style="51" customWidth="1"/>
    <col min="2568" max="2568" width="0" style="51" hidden="1" customWidth="1"/>
    <col min="2569" max="2569" width="20.7109375" style="51" customWidth="1"/>
    <col min="2570" max="2583" width="0" style="51" hidden="1" customWidth="1"/>
    <col min="2584" max="2584" width="9" style="51" customWidth="1"/>
    <col min="2585" max="2598" width="0" style="51" hidden="1" customWidth="1"/>
    <col min="2599" max="2816" width="9.140625" style="51"/>
    <col min="2817" max="2817" width="4.7109375" style="51" customWidth="1"/>
    <col min="2818" max="2820" width="0" style="51" hidden="1" customWidth="1"/>
    <col min="2821" max="2821" width="11.28515625" style="51" customWidth="1"/>
    <col min="2822" max="2822" width="8.28515625" style="51" customWidth="1"/>
    <col min="2823" max="2823" width="23" style="51" customWidth="1"/>
    <col min="2824" max="2824" width="0" style="51" hidden="1" customWidth="1"/>
    <col min="2825" max="2825" width="20.7109375" style="51" customWidth="1"/>
    <col min="2826" max="2839" width="0" style="51" hidden="1" customWidth="1"/>
    <col min="2840" max="2840" width="9" style="51" customWidth="1"/>
    <col min="2841" max="2854" width="0" style="51" hidden="1" customWidth="1"/>
    <col min="2855" max="3072" width="9.140625" style="51"/>
    <col min="3073" max="3073" width="4.7109375" style="51" customWidth="1"/>
    <col min="3074" max="3076" width="0" style="51" hidden="1" customWidth="1"/>
    <col min="3077" max="3077" width="11.28515625" style="51" customWidth="1"/>
    <col min="3078" max="3078" width="8.28515625" style="51" customWidth="1"/>
    <col min="3079" max="3079" width="23" style="51" customWidth="1"/>
    <col min="3080" max="3080" width="0" style="51" hidden="1" customWidth="1"/>
    <col min="3081" max="3081" width="20.7109375" style="51" customWidth="1"/>
    <col min="3082" max="3095" width="0" style="51" hidden="1" customWidth="1"/>
    <col min="3096" max="3096" width="9" style="51" customWidth="1"/>
    <col min="3097" max="3110" width="0" style="51" hidden="1" customWidth="1"/>
    <col min="3111" max="3328" width="9.140625" style="51"/>
    <col min="3329" max="3329" width="4.7109375" style="51" customWidth="1"/>
    <col min="3330" max="3332" width="0" style="51" hidden="1" customWidth="1"/>
    <col min="3333" max="3333" width="11.28515625" style="51" customWidth="1"/>
    <col min="3334" max="3334" width="8.28515625" style="51" customWidth="1"/>
    <col min="3335" max="3335" width="23" style="51" customWidth="1"/>
    <col min="3336" max="3336" width="0" style="51" hidden="1" customWidth="1"/>
    <col min="3337" max="3337" width="20.7109375" style="51" customWidth="1"/>
    <col min="3338" max="3351" width="0" style="51" hidden="1" customWidth="1"/>
    <col min="3352" max="3352" width="9" style="51" customWidth="1"/>
    <col min="3353" max="3366" width="0" style="51" hidden="1" customWidth="1"/>
    <col min="3367" max="3584" width="9.140625" style="51"/>
    <col min="3585" max="3585" width="4.7109375" style="51" customWidth="1"/>
    <col min="3586" max="3588" width="0" style="51" hidden="1" customWidth="1"/>
    <col min="3589" max="3589" width="11.28515625" style="51" customWidth="1"/>
    <col min="3590" max="3590" width="8.28515625" style="51" customWidth="1"/>
    <col min="3591" max="3591" width="23" style="51" customWidth="1"/>
    <col min="3592" max="3592" width="0" style="51" hidden="1" customWidth="1"/>
    <col min="3593" max="3593" width="20.7109375" style="51" customWidth="1"/>
    <col min="3594" max="3607" width="0" style="51" hidden="1" customWidth="1"/>
    <col min="3608" max="3608" width="9" style="51" customWidth="1"/>
    <col min="3609" max="3622" width="0" style="51" hidden="1" customWidth="1"/>
    <col min="3623" max="3840" width="9.140625" style="51"/>
    <col min="3841" max="3841" width="4.7109375" style="51" customWidth="1"/>
    <col min="3842" max="3844" width="0" style="51" hidden="1" customWidth="1"/>
    <col min="3845" max="3845" width="11.28515625" style="51" customWidth="1"/>
    <col min="3846" max="3846" width="8.28515625" style="51" customWidth="1"/>
    <col min="3847" max="3847" width="23" style="51" customWidth="1"/>
    <col min="3848" max="3848" width="0" style="51" hidden="1" customWidth="1"/>
    <col min="3849" max="3849" width="20.7109375" style="51" customWidth="1"/>
    <col min="3850" max="3863" width="0" style="51" hidden="1" customWidth="1"/>
    <col min="3864" max="3864" width="9" style="51" customWidth="1"/>
    <col min="3865" max="3878" width="0" style="51" hidden="1" customWidth="1"/>
    <col min="3879" max="4096" width="9.140625" style="51"/>
    <col min="4097" max="4097" width="4.7109375" style="51" customWidth="1"/>
    <col min="4098" max="4100" width="0" style="51" hidden="1" customWidth="1"/>
    <col min="4101" max="4101" width="11.28515625" style="51" customWidth="1"/>
    <col min="4102" max="4102" width="8.28515625" style="51" customWidth="1"/>
    <col min="4103" max="4103" width="23" style="51" customWidth="1"/>
    <col min="4104" max="4104" width="0" style="51" hidden="1" customWidth="1"/>
    <col min="4105" max="4105" width="20.7109375" style="51" customWidth="1"/>
    <col min="4106" max="4119" width="0" style="51" hidden="1" customWidth="1"/>
    <col min="4120" max="4120" width="9" style="51" customWidth="1"/>
    <col min="4121" max="4134" width="0" style="51" hidden="1" customWidth="1"/>
    <col min="4135" max="4352" width="9.140625" style="51"/>
    <col min="4353" max="4353" width="4.7109375" style="51" customWidth="1"/>
    <col min="4354" max="4356" width="0" style="51" hidden="1" customWidth="1"/>
    <col min="4357" max="4357" width="11.28515625" style="51" customWidth="1"/>
    <col min="4358" max="4358" width="8.28515625" style="51" customWidth="1"/>
    <col min="4359" max="4359" width="23" style="51" customWidth="1"/>
    <col min="4360" max="4360" width="0" style="51" hidden="1" customWidth="1"/>
    <col min="4361" max="4361" width="20.7109375" style="51" customWidth="1"/>
    <col min="4362" max="4375" width="0" style="51" hidden="1" customWidth="1"/>
    <col min="4376" max="4376" width="9" style="51" customWidth="1"/>
    <col min="4377" max="4390" width="0" style="51" hidden="1" customWidth="1"/>
    <col min="4391" max="4608" width="9.140625" style="51"/>
    <col min="4609" max="4609" width="4.7109375" style="51" customWidth="1"/>
    <col min="4610" max="4612" width="0" style="51" hidden="1" customWidth="1"/>
    <col min="4613" max="4613" width="11.28515625" style="51" customWidth="1"/>
    <col min="4614" max="4614" width="8.28515625" style="51" customWidth="1"/>
    <col min="4615" max="4615" width="23" style="51" customWidth="1"/>
    <col min="4616" max="4616" width="0" style="51" hidden="1" customWidth="1"/>
    <col min="4617" max="4617" width="20.7109375" style="51" customWidth="1"/>
    <col min="4618" max="4631" width="0" style="51" hidden="1" customWidth="1"/>
    <col min="4632" max="4632" width="9" style="51" customWidth="1"/>
    <col min="4633" max="4646" width="0" style="51" hidden="1" customWidth="1"/>
    <col min="4647" max="4864" width="9.140625" style="51"/>
    <col min="4865" max="4865" width="4.7109375" style="51" customWidth="1"/>
    <col min="4866" max="4868" width="0" style="51" hidden="1" customWidth="1"/>
    <col min="4869" max="4869" width="11.28515625" style="51" customWidth="1"/>
    <col min="4870" max="4870" width="8.28515625" style="51" customWidth="1"/>
    <col min="4871" max="4871" width="23" style="51" customWidth="1"/>
    <col min="4872" max="4872" width="0" style="51" hidden="1" customWidth="1"/>
    <col min="4873" max="4873" width="20.7109375" style="51" customWidth="1"/>
    <col min="4874" max="4887" width="0" style="51" hidden="1" customWidth="1"/>
    <col min="4888" max="4888" width="9" style="51" customWidth="1"/>
    <col min="4889" max="4902" width="0" style="51" hidden="1" customWidth="1"/>
    <col min="4903" max="5120" width="9.140625" style="51"/>
    <col min="5121" max="5121" width="4.7109375" style="51" customWidth="1"/>
    <col min="5122" max="5124" width="0" style="51" hidden="1" customWidth="1"/>
    <col min="5125" max="5125" width="11.28515625" style="51" customWidth="1"/>
    <col min="5126" max="5126" width="8.28515625" style="51" customWidth="1"/>
    <col min="5127" max="5127" width="23" style="51" customWidth="1"/>
    <col min="5128" max="5128" width="0" style="51" hidden="1" customWidth="1"/>
    <col min="5129" max="5129" width="20.7109375" style="51" customWidth="1"/>
    <col min="5130" max="5143" width="0" style="51" hidden="1" customWidth="1"/>
    <col min="5144" max="5144" width="9" style="51" customWidth="1"/>
    <col min="5145" max="5158" width="0" style="51" hidden="1" customWidth="1"/>
    <col min="5159" max="5376" width="9.140625" style="51"/>
    <col min="5377" max="5377" width="4.7109375" style="51" customWidth="1"/>
    <col min="5378" max="5380" width="0" style="51" hidden="1" customWidth="1"/>
    <col min="5381" max="5381" width="11.28515625" style="51" customWidth="1"/>
    <col min="5382" max="5382" width="8.28515625" style="51" customWidth="1"/>
    <col min="5383" max="5383" width="23" style="51" customWidth="1"/>
    <col min="5384" max="5384" width="0" style="51" hidden="1" customWidth="1"/>
    <col min="5385" max="5385" width="20.7109375" style="51" customWidth="1"/>
    <col min="5386" max="5399" width="0" style="51" hidden="1" customWidth="1"/>
    <col min="5400" max="5400" width="9" style="51" customWidth="1"/>
    <col min="5401" max="5414" width="0" style="51" hidden="1" customWidth="1"/>
    <col min="5415" max="5632" width="9.140625" style="51"/>
    <col min="5633" max="5633" width="4.7109375" style="51" customWidth="1"/>
    <col min="5634" max="5636" width="0" style="51" hidden="1" customWidth="1"/>
    <col min="5637" max="5637" width="11.28515625" style="51" customWidth="1"/>
    <col min="5638" max="5638" width="8.28515625" style="51" customWidth="1"/>
    <col min="5639" max="5639" width="23" style="51" customWidth="1"/>
    <col min="5640" max="5640" width="0" style="51" hidden="1" customWidth="1"/>
    <col min="5641" max="5641" width="20.7109375" style="51" customWidth="1"/>
    <col min="5642" max="5655" width="0" style="51" hidden="1" customWidth="1"/>
    <col min="5656" max="5656" width="9" style="51" customWidth="1"/>
    <col min="5657" max="5670" width="0" style="51" hidden="1" customWidth="1"/>
    <col min="5671" max="5888" width="9.140625" style="51"/>
    <col min="5889" max="5889" width="4.7109375" style="51" customWidth="1"/>
    <col min="5890" max="5892" width="0" style="51" hidden="1" customWidth="1"/>
    <col min="5893" max="5893" width="11.28515625" style="51" customWidth="1"/>
    <col min="5894" max="5894" width="8.28515625" style="51" customWidth="1"/>
    <col min="5895" max="5895" width="23" style="51" customWidth="1"/>
    <col min="5896" max="5896" width="0" style="51" hidden="1" customWidth="1"/>
    <col min="5897" max="5897" width="20.7109375" style="51" customWidth="1"/>
    <col min="5898" max="5911" width="0" style="51" hidden="1" customWidth="1"/>
    <col min="5912" max="5912" width="9" style="51" customWidth="1"/>
    <col min="5913" max="5926" width="0" style="51" hidden="1" customWidth="1"/>
    <col min="5927" max="6144" width="9.140625" style="51"/>
    <col min="6145" max="6145" width="4.7109375" style="51" customWidth="1"/>
    <col min="6146" max="6148" width="0" style="51" hidden="1" customWidth="1"/>
    <col min="6149" max="6149" width="11.28515625" style="51" customWidth="1"/>
    <col min="6150" max="6150" width="8.28515625" style="51" customWidth="1"/>
    <col min="6151" max="6151" width="23" style="51" customWidth="1"/>
    <col min="6152" max="6152" width="0" style="51" hidden="1" customWidth="1"/>
    <col min="6153" max="6153" width="20.7109375" style="51" customWidth="1"/>
    <col min="6154" max="6167" width="0" style="51" hidden="1" customWidth="1"/>
    <col min="6168" max="6168" width="9" style="51" customWidth="1"/>
    <col min="6169" max="6182" width="0" style="51" hidden="1" customWidth="1"/>
    <col min="6183" max="6400" width="9.140625" style="51"/>
    <col min="6401" max="6401" width="4.7109375" style="51" customWidth="1"/>
    <col min="6402" max="6404" width="0" style="51" hidden="1" customWidth="1"/>
    <col min="6405" max="6405" width="11.28515625" style="51" customWidth="1"/>
    <col min="6406" max="6406" width="8.28515625" style="51" customWidth="1"/>
    <col min="6407" max="6407" width="23" style="51" customWidth="1"/>
    <col min="6408" max="6408" width="0" style="51" hidden="1" customWidth="1"/>
    <col min="6409" max="6409" width="20.7109375" style="51" customWidth="1"/>
    <col min="6410" max="6423" width="0" style="51" hidden="1" customWidth="1"/>
    <col min="6424" max="6424" width="9" style="51" customWidth="1"/>
    <col min="6425" max="6438" width="0" style="51" hidden="1" customWidth="1"/>
    <col min="6439" max="6656" width="9.140625" style="51"/>
    <col min="6657" max="6657" width="4.7109375" style="51" customWidth="1"/>
    <col min="6658" max="6660" width="0" style="51" hidden="1" customWidth="1"/>
    <col min="6661" max="6661" width="11.28515625" style="51" customWidth="1"/>
    <col min="6662" max="6662" width="8.28515625" style="51" customWidth="1"/>
    <col min="6663" max="6663" width="23" style="51" customWidth="1"/>
    <col min="6664" max="6664" width="0" style="51" hidden="1" customWidth="1"/>
    <col min="6665" max="6665" width="20.7109375" style="51" customWidth="1"/>
    <col min="6666" max="6679" width="0" style="51" hidden="1" customWidth="1"/>
    <col min="6680" max="6680" width="9" style="51" customWidth="1"/>
    <col min="6681" max="6694" width="0" style="51" hidden="1" customWidth="1"/>
    <col min="6695" max="6912" width="9.140625" style="51"/>
    <col min="6913" max="6913" width="4.7109375" style="51" customWidth="1"/>
    <col min="6914" max="6916" width="0" style="51" hidden="1" customWidth="1"/>
    <col min="6917" max="6917" width="11.28515625" style="51" customWidth="1"/>
    <col min="6918" max="6918" width="8.28515625" style="51" customWidth="1"/>
    <col min="6919" max="6919" width="23" style="51" customWidth="1"/>
    <col min="6920" max="6920" width="0" style="51" hidden="1" customWidth="1"/>
    <col min="6921" max="6921" width="20.7109375" style="51" customWidth="1"/>
    <col min="6922" max="6935" width="0" style="51" hidden="1" customWidth="1"/>
    <col min="6936" max="6936" width="9" style="51" customWidth="1"/>
    <col min="6937" max="6950" width="0" style="51" hidden="1" customWidth="1"/>
    <col min="6951" max="7168" width="9.140625" style="51"/>
    <col min="7169" max="7169" width="4.7109375" style="51" customWidth="1"/>
    <col min="7170" max="7172" width="0" style="51" hidden="1" customWidth="1"/>
    <col min="7173" max="7173" width="11.28515625" style="51" customWidth="1"/>
    <col min="7174" max="7174" width="8.28515625" style="51" customWidth="1"/>
    <col min="7175" max="7175" width="23" style="51" customWidth="1"/>
    <col min="7176" max="7176" width="0" style="51" hidden="1" customWidth="1"/>
    <col min="7177" max="7177" width="20.7109375" style="51" customWidth="1"/>
    <col min="7178" max="7191" width="0" style="51" hidden="1" customWidth="1"/>
    <col min="7192" max="7192" width="9" style="51" customWidth="1"/>
    <col min="7193" max="7206" width="0" style="51" hidden="1" customWidth="1"/>
    <col min="7207" max="7424" width="9.140625" style="51"/>
    <col min="7425" max="7425" width="4.7109375" style="51" customWidth="1"/>
    <col min="7426" max="7428" width="0" style="51" hidden="1" customWidth="1"/>
    <col min="7429" max="7429" width="11.28515625" style="51" customWidth="1"/>
    <col min="7430" max="7430" width="8.28515625" style="51" customWidth="1"/>
    <col min="7431" max="7431" width="23" style="51" customWidth="1"/>
    <col min="7432" max="7432" width="0" style="51" hidden="1" customWidth="1"/>
    <col min="7433" max="7433" width="20.7109375" style="51" customWidth="1"/>
    <col min="7434" max="7447" width="0" style="51" hidden="1" customWidth="1"/>
    <col min="7448" max="7448" width="9" style="51" customWidth="1"/>
    <col min="7449" max="7462" width="0" style="51" hidden="1" customWidth="1"/>
    <col min="7463" max="7680" width="9.140625" style="51"/>
    <col min="7681" max="7681" width="4.7109375" style="51" customWidth="1"/>
    <col min="7682" max="7684" width="0" style="51" hidden="1" customWidth="1"/>
    <col min="7685" max="7685" width="11.28515625" style="51" customWidth="1"/>
    <col min="7686" max="7686" width="8.28515625" style="51" customWidth="1"/>
    <col min="7687" max="7687" width="23" style="51" customWidth="1"/>
    <col min="7688" max="7688" width="0" style="51" hidden="1" customWidth="1"/>
    <col min="7689" max="7689" width="20.7109375" style="51" customWidth="1"/>
    <col min="7690" max="7703" width="0" style="51" hidden="1" customWidth="1"/>
    <col min="7704" max="7704" width="9" style="51" customWidth="1"/>
    <col min="7705" max="7718" width="0" style="51" hidden="1" customWidth="1"/>
    <col min="7719" max="7936" width="9.140625" style="51"/>
    <col min="7937" max="7937" width="4.7109375" style="51" customWidth="1"/>
    <col min="7938" max="7940" width="0" style="51" hidden="1" customWidth="1"/>
    <col min="7941" max="7941" width="11.28515625" style="51" customWidth="1"/>
    <col min="7942" max="7942" width="8.28515625" style="51" customWidth="1"/>
    <col min="7943" max="7943" width="23" style="51" customWidth="1"/>
    <col min="7944" max="7944" width="0" style="51" hidden="1" customWidth="1"/>
    <col min="7945" max="7945" width="20.7109375" style="51" customWidth="1"/>
    <col min="7946" max="7959" width="0" style="51" hidden="1" customWidth="1"/>
    <col min="7960" max="7960" width="9" style="51" customWidth="1"/>
    <col min="7961" max="7974" width="0" style="51" hidden="1" customWidth="1"/>
    <col min="7975" max="8192" width="9.140625" style="51"/>
    <col min="8193" max="8193" width="4.7109375" style="51" customWidth="1"/>
    <col min="8194" max="8196" width="0" style="51" hidden="1" customWidth="1"/>
    <col min="8197" max="8197" width="11.28515625" style="51" customWidth="1"/>
    <col min="8198" max="8198" width="8.28515625" style="51" customWidth="1"/>
    <col min="8199" max="8199" width="23" style="51" customWidth="1"/>
    <col min="8200" max="8200" width="0" style="51" hidden="1" customWidth="1"/>
    <col min="8201" max="8201" width="20.7109375" style="51" customWidth="1"/>
    <col min="8202" max="8215" width="0" style="51" hidden="1" customWidth="1"/>
    <col min="8216" max="8216" width="9" style="51" customWidth="1"/>
    <col min="8217" max="8230" width="0" style="51" hidden="1" customWidth="1"/>
    <col min="8231" max="8448" width="9.140625" style="51"/>
    <col min="8449" max="8449" width="4.7109375" style="51" customWidth="1"/>
    <col min="8450" max="8452" width="0" style="51" hidden="1" customWidth="1"/>
    <col min="8453" max="8453" width="11.28515625" style="51" customWidth="1"/>
    <col min="8454" max="8454" width="8.28515625" style="51" customWidth="1"/>
    <col min="8455" max="8455" width="23" style="51" customWidth="1"/>
    <col min="8456" max="8456" width="0" style="51" hidden="1" customWidth="1"/>
    <col min="8457" max="8457" width="20.7109375" style="51" customWidth="1"/>
    <col min="8458" max="8471" width="0" style="51" hidden="1" customWidth="1"/>
    <col min="8472" max="8472" width="9" style="51" customWidth="1"/>
    <col min="8473" max="8486" width="0" style="51" hidden="1" customWidth="1"/>
    <col min="8487" max="8704" width="9.140625" style="51"/>
    <col min="8705" max="8705" width="4.7109375" style="51" customWidth="1"/>
    <col min="8706" max="8708" width="0" style="51" hidden="1" customWidth="1"/>
    <col min="8709" max="8709" width="11.28515625" style="51" customWidth="1"/>
    <col min="8710" max="8710" width="8.28515625" style="51" customWidth="1"/>
    <col min="8711" max="8711" width="23" style="51" customWidth="1"/>
    <col min="8712" max="8712" width="0" style="51" hidden="1" customWidth="1"/>
    <col min="8713" max="8713" width="20.7109375" style="51" customWidth="1"/>
    <col min="8714" max="8727" width="0" style="51" hidden="1" customWidth="1"/>
    <col min="8728" max="8728" width="9" style="51" customWidth="1"/>
    <col min="8729" max="8742" width="0" style="51" hidden="1" customWidth="1"/>
    <col min="8743" max="8960" width="9.140625" style="51"/>
    <col min="8961" max="8961" width="4.7109375" style="51" customWidth="1"/>
    <col min="8962" max="8964" width="0" style="51" hidden="1" customWidth="1"/>
    <col min="8965" max="8965" width="11.28515625" style="51" customWidth="1"/>
    <col min="8966" max="8966" width="8.28515625" style="51" customWidth="1"/>
    <col min="8967" max="8967" width="23" style="51" customWidth="1"/>
    <col min="8968" max="8968" width="0" style="51" hidden="1" customWidth="1"/>
    <col min="8969" max="8969" width="20.7109375" style="51" customWidth="1"/>
    <col min="8970" max="8983" width="0" style="51" hidden="1" customWidth="1"/>
    <col min="8984" max="8984" width="9" style="51" customWidth="1"/>
    <col min="8985" max="8998" width="0" style="51" hidden="1" customWidth="1"/>
    <col min="8999" max="9216" width="9.140625" style="51"/>
    <col min="9217" max="9217" width="4.7109375" style="51" customWidth="1"/>
    <col min="9218" max="9220" width="0" style="51" hidden="1" customWidth="1"/>
    <col min="9221" max="9221" width="11.28515625" style="51" customWidth="1"/>
    <col min="9222" max="9222" width="8.28515625" style="51" customWidth="1"/>
    <col min="9223" max="9223" width="23" style="51" customWidth="1"/>
    <col min="9224" max="9224" width="0" style="51" hidden="1" customWidth="1"/>
    <col min="9225" max="9225" width="20.7109375" style="51" customWidth="1"/>
    <col min="9226" max="9239" width="0" style="51" hidden="1" customWidth="1"/>
    <col min="9240" max="9240" width="9" style="51" customWidth="1"/>
    <col min="9241" max="9254" width="0" style="51" hidden="1" customWidth="1"/>
    <col min="9255" max="9472" width="9.140625" style="51"/>
    <col min="9473" max="9473" width="4.7109375" style="51" customWidth="1"/>
    <col min="9474" max="9476" width="0" style="51" hidden="1" customWidth="1"/>
    <col min="9477" max="9477" width="11.28515625" style="51" customWidth="1"/>
    <col min="9478" max="9478" width="8.28515625" style="51" customWidth="1"/>
    <col min="9479" max="9479" width="23" style="51" customWidth="1"/>
    <col min="9480" max="9480" width="0" style="51" hidden="1" customWidth="1"/>
    <col min="9481" max="9481" width="20.7109375" style="51" customWidth="1"/>
    <col min="9482" max="9495" width="0" style="51" hidden="1" customWidth="1"/>
    <col min="9496" max="9496" width="9" style="51" customWidth="1"/>
    <col min="9497" max="9510" width="0" style="51" hidden="1" customWidth="1"/>
    <col min="9511" max="9728" width="9.140625" style="51"/>
    <col min="9729" max="9729" width="4.7109375" style="51" customWidth="1"/>
    <col min="9730" max="9732" width="0" style="51" hidden="1" customWidth="1"/>
    <col min="9733" max="9733" width="11.28515625" style="51" customWidth="1"/>
    <col min="9734" max="9734" width="8.28515625" style="51" customWidth="1"/>
    <col min="9735" max="9735" width="23" style="51" customWidth="1"/>
    <col min="9736" max="9736" width="0" style="51" hidden="1" customWidth="1"/>
    <col min="9737" max="9737" width="20.7109375" style="51" customWidth="1"/>
    <col min="9738" max="9751" width="0" style="51" hidden="1" customWidth="1"/>
    <col min="9752" max="9752" width="9" style="51" customWidth="1"/>
    <col min="9753" max="9766" width="0" style="51" hidden="1" customWidth="1"/>
    <col min="9767" max="9984" width="9.140625" style="51"/>
    <col min="9985" max="9985" width="4.7109375" style="51" customWidth="1"/>
    <col min="9986" max="9988" width="0" style="51" hidden="1" customWidth="1"/>
    <col min="9989" max="9989" width="11.28515625" style="51" customWidth="1"/>
    <col min="9990" max="9990" width="8.28515625" style="51" customWidth="1"/>
    <col min="9991" max="9991" width="23" style="51" customWidth="1"/>
    <col min="9992" max="9992" width="0" style="51" hidden="1" customWidth="1"/>
    <col min="9993" max="9993" width="20.7109375" style="51" customWidth="1"/>
    <col min="9994" max="10007" width="0" style="51" hidden="1" customWidth="1"/>
    <col min="10008" max="10008" width="9" style="51" customWidth="1"/>
    <col min="10009" max="10022" width="0" style="51" hidden="1" customWidth="1"/>
    <col min="10023" max="10240" width="9.140625" style="51"/>
    <col min="10241" max="10241" width="4.7109375" style="51" customWidth="1"/>
    <col min="10242" max="10244" width="0" style="51" hidden="1" customWidth="1"/>
    <col min="10245" max="10245" width="11.28515625" style="51" customWidth="1"/>
    <col min="10246" max="10246" width="8.28515625" style="51" customWidth="1"/>
    <col min="10247" max="10247" width="23" style="51" customWidth="1"/>
    <col min="10248" max="10248" width="0" style="51" hidden="1" customWidth="1"/>
    <col min="10249" max="10249" width="20.7109375" style="51" customWidth="1"/>
    <col min="10250" max="10263" width="0" style="51" hidden="1" customWidth="1"/>
    <col min="10264" max="10264" width="9" style="51" customWidth="1"/>
    <col min="10265" max="10278" width="0" style="51" hidden="1" customWidth="1"/>
    <col min="10279" max="10496" width="9.140625" style="51"/>
    <col min="10497" max="10497" width="4.7109375" style="51" customWidth="1"/>
    <col min="10498" max="10500" width="0" style="51" hidden="1" customWidth="1"/>
    <col min="10501" max="10501" width="11.28515625" style="51" customWidth="1"/>
    <col min="10502" max="10502" width="8.28515625" style="51" customWidth="1"/>
    <col min="10503" max="10503" width="23" style="51" customWidth="1"/>
    <col min="10504" max="10504" width="0" style="51" hidden="1" customWidth="1"/>
    <col min="10505" max="10505" width="20.7109375" style="51" customWidth="1"/>
    <col min="10506" max="10519" width="0" style="51" hidden="1" customWidth="1"/>
    <col min="10520" max="10520" width="9" style="51" customWidth="1"/>
    <col min="10521" max="10534" width="0" style="51" hidden="1" customWidth="1"/>
    <col min="10535" max="10752" width="9.140625" style="51"/>
    <col min="10753" max="10753" width="4.7109375" style="51" customWidth="1"/>
    <col min="10754" max="10756" width="0" style="51" hidden="1" customWidth="1"/>
    <col min="10757" max="10757" width="11.28515625" style="51" customWidth="1"/>
    <col min="10758" max="10758" width="8.28515625" style="51" customWidth="1"/>
    <col min="10759" max="10759" width="23" style="51" customWidth="1"/>
    <col min="10760" max="10760" width="0" style="51" hidden="1" customWidth="1"/>
    <col min="10761" max="10761" width="20.7109375" style="51" customWidth="1"/>
    <col min="10762" max="10775" width="0" style="51" hidden="1" customWidth="1"/>
    <col min="10776" max="10776" width="9" style="51" customWidth="1"/>
    <col min="10777" max="10790" width="0" style="51" hidden="1" customWidth="1"/>
    <col min="10791" max="11008" width="9.140625" style="51"/>
    <col min="11009" max="11009" width="4.7109375" style="51" customWidth="1"/>
    <col min="11010" max="11012" width="0" style="51" hidden="1" customWidth="1"/>
    <col min="11013" max="11013" width="11.28515625" style="51" customWidth="1"/>
    <col min="11014" max="11014" width="8.28515625" style="51" customWidth="1"/>
    <col min="11015" max="11015" width="23" style="51" customWidth="1"/>
    <col min="11016" max="11016" width="0" style="51" hidden="1" customWidth="1"/>
    <col min="11017" max="11017" width="20.7109375" style="51" customWidth="1"/>
    <col min="11018" max="11031" width="0" style="51" hidden="1" customWidth="1"/>
    <col min="11032" max="11032" width="9" style="51" customWidth="1"/>
    <col min="11033" max="11046" width="0" style="51" hidden="1" customWidth="1"/>
    <col min="11047" max="11264" width="9.140625" style="51"/>
    <col min="11265" max="11265" width="4.7109375" style="51" customWidth="1"/>
    <col min="11266" max="11268" width="0" style="51" hidden="1" customWidth="1"/>
    <col min="11269" max="11269" width="11.28515625" style="51" customWidth="1"/>
    <col min="11270" max="11270" width="8.28515625" style="51" customWidth="1"/>
    <col min="11271" max="11271" width="23" style="51" customWidth="1"/>
    <col min="11272" max="11272" width="0" style="51" hidden="1" customWidth="1"/>
    <col min="11273" max="11273" width="20.7109375" style="51" customWidth="1"/>
    <col min="11274" max="11287" width="0" style="51" hidden="1" customWidth="1"/>
    <col min="11288" max="11288" width="9" style="51" customWidth="1"/>
    <col min="11289" max="11302" width="0" style="51" hidden="1" customWidth="1"/>
    <col min="11303" max="11520" width="9.140625" style="51"/>
    <col min="11521" max="11521" width="4.7109375" style="51" customWidth="1"/>
    <col min="11522" max="11524" width="0" style="51" hidden="1" customWidth="1"/>
    <col min="11525" max="11525" width="11.28515625" style="51" customWidth="1"/>
    <col min="11526" max="11526" width="8.28515625" style="51" customWidth="1"/>
    <col min="11527" max="11527" width="23" style="51" customWidth="1"/>
    <col min="11528" max="11528" width="0" style="51" hidden="1" customWidth="1"/>
    <col min="11529" max="11529" width="20.7109375" style="51" customWidth="1"/>
    <col min="11530" max="11543" width="0" style="51" hidden="1" customWidth="1"/>
    <col min="11544" max="11544" width="9" style="51" customWidth="1"/>
    <col min="11545" max="11558" width="0" style="51" hidden="1" customWidth="1"/>
    <col min="11559" max="11776" width="9.140625" style="51"/>
    <col min="11777" max="11777" width="4.7109375" style="51" customWidth="1"/>
    <col min="11778" max="11780" width="0" style="51" hidden="1" customWidth="1"/>
    <col min="11781" max="11781" width="11.28515625" style="51" customWidth="1"/>
    <col min="11782" max="11782" width="8.28515625" style="51" customWidth="1"/>
    <col min="11783" max="11783" width="23" style="51" customWidth="1"/>
    <col min="11784" max="11784" width="0" style="51" hidden="1" customWidth="1"/>
    <col min="11785" max="11785" width="20.7109375" style="51" customWidth="1"/>
    <col min="11786" max="11799" width="0" style="51" hidden="1" customWidth="1"/>
    <col min="11800" max="11800" width="9" style="51" customWidth="1"/>
    <col min="11801" max="11814" width="0" style="51" hidden="1" customWidth="1"/>
    <col min="11815" max="12032" width="9.140625" style="51"/>
    <col min="12033" max="12033" width="4.7109375" style="51" customWidth="1"/>
    <col min="12034" max="12036" width="0" style="51" hidden="1" customWidth="1"/>
    <col min="12037" max="12037" width="11.28515625" style="51" customWidth="1"/>
    <col min="12038" max="12038" width="8.28515625" style="51" customWidth="1"/>
    <col min="12039" max="12039" width="23" style="51" customWidth="1"/>
    <col min="12040" max="12040" width="0" style="51" hidden="1" customWidth="1"/>
    <col min="12041" max="12041" width="20.7109375" style="51" customWidth="1"/>
    <col min="12042" max="12055" width="0" style="51" hidden="1" customWidth="1"/>
    <col min="12056" max="12056" width="9" style="51" customWidth="1"/>
    <col min="12057" max="12070" width="0" style="51" hidden="1" customWidth="1"/>
    <col min="12071" max="12288" width="9.140625" style="51"/>
    <col min="12289" max="12289" width="4.7109375" style="51" customWidth="1"/>
    <col min="12290" max="12292" width="0" style="51" hidden="1" customWidth="1"/>
    <col min="12293" max="12293" width="11.28515625" style="51" customWidth="1"/>
    <col min="12294" max="12294" width="8.28515625" style="51" customWidth="1"/>
    <col min="12295" max="12295" width="23" style="51" customWidth="1"/>
    <col min="12296" max="12296" width="0" style="51" hidden="1" customWidth="1"/>
    <col min="12297" max="12297" width="20.7109375" style="51" customWidth="1"/>
    <col min="12298" max="12311" width="0" style="51" hidden="1" customWidth="1"/>
    <col min="12312" max="12312" width="9" style="51" customWidth="1"/>
    <col min="12313" max="12326" width="0" style="51" hidden="1" customWidth="1"/>
    <col min="12327" max="12544" width="9.140625" style="51"/>
    <col min="12545" max="12545" width="4.7109375" style="51" customWidth="1"/>
    <col min="12546" max="12548" width="0" style="51" hidden="1" customWidth="1"/>
    <col min="12549" max="12549" width="11.28515625" style="51" customWidth="1"/>
    <col min="12550" max="12550" width="8.28515625" style="51" customWidth="1"/>
    <col min="12551" max="12551" width="23" style="51" customWidth="1"/>
    <col min="12552" max="12552" width="0" style="51" hidden="1" customWidth="1"/>
    <col min="12553" max="12553" width="20.7109375" style="51" customWidth="1"/>
    <col min="12554" max="12567" width="0" style="51" hidden="1" customWidth="1"/>
    <col min="12568" max="12568" width="9" style="51" customWidth="1"/>
    <col min="12569" max="12582" width="0" style="51" hidden="1" customWidth="1"/>
    <col min="12583" max="12800" width="9.140625" style="51"/>
    <col min="12801" max="12801" width="4.7109375" style="51" customWidth="1"/>
    <col min="12802" max="12804" width="0" style="51" hidden="1" customWidth="1"/>
    <col min="12805" max="12805" width="11.28515625" style="51" customWidth="1"/>
    <col min="12806" max="12806" width="8.28515625" style="51" customWidth="1"/>
    <col min="12807" max="12807" width="23" style="51" customWidth="1"/>
    <col min="12808" max="12808" width="0" style="51" hidden="1" customWidth="1"/>
    <col min="12809" max="12809" width="20.7109375" style="51" customWidth="1"/>
    <col min="12810" max="12823" width="0" style="51" hidden="1" customWidth="1"/>
    <col min="12824" max="12824" width="9" style="51" customWidth="1"/>
    <col min="12825" max="12838" width="0" style="51" hidden="1" customWidth="1"/>
    <col min="12839" max="13056" width="9.140625" style="51"/>
    <col min="13057" max="13057" width="4.7109375" style="51" customWidth="1"/>
    <col min="13058" max="13060" width="0" style="51" hidden="1" customWidth="1"/>
    <col min="13061" max="13061" width="11.28515625" style="51" customWidth="1"/>
    <col min="13062" max="13062" width="8.28515625" style="51" customWidth="1"/>
    <col min="13063" max="13063" width="23" style="51" customWidth="1"/>
    <col min="13064" max="13064" width="0" style="51" hidden="1" customWidth="1"/>
    <col min="13065" max="13065" width="20.7109375" style="51" customWidth="1"/>
    <col min="13066" max="13079" width="0" style="51" hidden="1" customWidth="1"/>
    <col min="13080" max="13080" width="9" style="51" customWidth="1"/>
    <col min="13081" max="13094" width="0" style="51" hidden="1" customWidth="1"/>
    <col min="13095" max="13312" width="9.140625" style="51"/>
    <col min="13313" max="13313" width="4.7109375" style="51" customWidth="1"/>
    <col min="13314" max="13316" width="0" style="51" hidden="1" customWidth="1"/>
    <col min="13317" max="13317" width="11.28515625" style="51" customWidth="1"/>
    <col min="13318" max="13318" width="8.28515625" style="51" customWidth="1"/>
    <col min="13319" max="13319" width="23" style="51" customWidth="1"/>
    <col min="13320" max="13320" width="0" style="51" hidden="1" customWidth="1"/>
    <col min="13321" max="13321" width="20.7109375" style="51" customWidth="1"/>
    <col min="13322" max="13335" width="0" style="51" hidden="1" customWidth="1"/>
    <col min="13336" max="13336" width="9" style="51" customWidth="1"/>
    <col min="13337" max="13350" width="0" style="51" hidden="1" customWidth="1"/>
    <col min="13351" max="13568" width="9.140625" style="51"/>
    <col min="13569" max="13569" width="4.7109375" style="51" customWidth="1"/>
    <col min="13570" max="13572" width="0" style="51" hidden="1" customWidth="1"/>
    <col min="13573" max="13573" width="11.28515625" style="51" customWidth="1"/>
    <col min="13574" max="13574" width="8.28515625" style="51" customWidth="1"/>
    <col min="13575" max="13575" width="23" style="51" customWidth="1"/>
    <col min="13576" max="13576" width="0" style="51" hidden="1" customWidth="1"/>
    <col min="13577" max="13577" width="20.7109375" style="51" customWidth="1"/>
    <col min="13578" max="13591" width="0" style="51" hidden="1" customWidth="1"/>
    <col min="13592" max="13592" width="9" style="51" customWidth="1"/>
    <col min="13593" max="13606" width="0" style="51" hidden="1" customWidth="1"/>
    <col min="13607" max="13824" width="9.140625" style="51"/>
    <col min="13825" max="13825" width="4.7109375" style="51" customWidth="1"/>
    <col min="13826" max="13828" width="0" style="51" hidden="1" customWidth="1"/>
    <col min="13829" max="13829" width="11.28515625" style="51" customWidth="1"/>
    <col min="13830" max="13830" width="8.28515625" style="51" customWidth="1"/>
    <col min="13831" max="13831" width="23" style="51" customWidth="1"/>
    <col min="13832" max="13832" width="0" style="51" hidden="1" customWidth="1"/>
    <col min="13833" max="13833" width="20.7109375" style="51" customWidth="1"/>
    <col min="13834" max="13847" width="0" style="51" hidden="1" customWidth="1"/>
    <col min="13848" max="13848" width="9" style="51" customWidth="1"/>
    <col min="13849" max="13862" width="0" style="51" hidden="1" customWidth="1"/>
    <col min="13863" max="14080" width="9.140625" style="51"/>
    <col min="14081" max="14081" width="4.7109375" style="51" customWidth="1"/>
    <col min="14082" max="14084" width="0" style="51" hidden="1" customWidth="1"/>
    <col min="14085" max="14085" width="11.28515625" style="51" customWidth="1"/>
    <col min="14086" max="14086" width="8.28515625" style="51" customWidth="1"/>
    <col min="14087" max="14087" width="23" style="51" customWidth="1"/>
    <col min="14088" max="14088" width="0" style="51" hidden="1" customWidth="1"/>
    <col min="14089" max="14089" width="20.7109375" style="51" customWidth="1"/>
    <col min="14090" max="14103" width="0" style="51" hidden="1" customWidth="1"/>
    <col min="14104" max="14104" width="9" style="51" customWidth="1"/>
    <col min="14105" max="14118" width="0" style="51" hidden="1" customWidth="1"/>
    <col min="14119" max="14336" width="9.140625" style="51"/>
    <col min="14337" max="14337" width="4.7109375" style="51" customWidth="1"/>
    <col min="14338" max="14340" width="0" style="51" hidden="1" customWidth="1"/>
    <col min="14341" max="14341" width="11.28515625" style="51" customWidth="1"/>
    <col min="14342" max="14342" width="8.28515625" style="51" customWidth="1"/>
    <col min="14343" max="14343" width="23" style="51" customWidth="1"/>
    <col min="14344" max="14344" width="0" style="51" hidden="1" customWidth="1"/>
    <col min="14345" max="14345" width="20.7109375" style="51" customWidth="1"/>
    <col min="14346" max="14359" width="0" style="51" hidden="1" customWidth="1"/>
    <col min="14360" max="14360" width="9" style="51" customWidth="1"/>
    <col min="14361" max="14374" width="0" style="51" hidden="1" customWidth="1"/>
    <col min="14375" max="14592" width="9.140625" style="51"/>
    <col min="14593" max="14593" width="4.7109375" style="51" customWidth="1"/>
    <col min="14594" max="14596" width="0" style="51" hidden="1" customWidth="1"/>
    <col min="14597" max="14597" width="11.28515625" style="51" customWidth="1"/>
    <col min="14598" max="14598" width="8.28515625" style="51" customWidth="1"/>
    <col min="14599" max="14599" width="23" style="51" customWidth="1"/>
    <col min="14600" max="14600" width="0" style="51" hidden="1" customWidth="1"/>
    <col min="14601" max="14601" width="20.7109375" style="51" customWidth="1"/>
    <col min="14602" max="14615" width="0" style="51" hidden="1" customWidth="1"/>
    <col min="14616" max="14616" width="9" style="51" customWidth="1"/>
    <col min="14617" max="14630" width="0" style="51" hidden="1" customWidth="1"/>
    <col min="14631" max="14848" width="9.140625" style="51"/>
    <col min="14849" max="14849" width="4.7109375" style="51" customWidth="1"/>
    <col min="14850" max="14852" width="0" style="51" hidden="1" customWidth="1"/>
    <col min="14853" max="14853" width="11.28515625" style="51" customWidth="1"/>
    <col min="14854" max="14854" width="8.28515625" style="51" customWidth="1"/>
    <col min="14855" max="14855" width="23" style="51" customWidth="1"/>
    <col min="14856" max="14856" width="0" style="51" hidden="1" customWidth="1"/>
    <col min="14857" max="14857" width="20.7109375" style="51" customWidth="1"/>
    <col min="14858" max="14871" width="0" style="51" hidden="1" customWidth="1"/>
    <col min="14872" max="14872" width="9" style="51" customWidth="1"/>
    <col min="14873" max="14886" width="0" style="51" hidden="1" customWidth="1"/>
    <col min="14887" max="15104" width="9.140625" style="51"/>
    <col min="15105" max="15105" width="4.7109375" style="51" customWidth="1"/>
    <col min="15106" max="15108" width="0" style="51" hidden="1" customWidth="1"/>
    <col min="15109" max="15109" width="11.28515625" style="51" customWidth="1"/>
    <col min="15110" max="15110" width="8.28515625" style="51" customWidth="1"/>
    <col min="15111" max="15111" width="23" style="51" customWidth="1"/>
    <col min="15112" max="15112" width="0" style="51" hidden="1" customWidth="1"/>
    <col min="15113" max="15113" width="20.7109375" style="51" customWidth="1"/>
    <col min="15114" max="15127" width="0" style="51" hidden="1" customWidth="1"/>
    <col min="15128" max="15128" width="9" style="51" customWidth="1"/>
    <col min="15129" max="15142" width="0" style="51" hidden="1" customWidth="1"/>
    <col min="15143" max="15360" width="9.140625" style="51"/>
    <col min="15361" max="15361" width="4.7109375" style="51" customWidth="1"/>
    <col min="15362" max="15364" width="0" style="51" hidden="1" customWidth="1"/>
    <col min="15365" max="15365" width="11.28515625" style="51" customWidth="1"/>
    <col min="15366" max="15366" width="8.28515625" style="51" customWidth="1"/>
    <col min="15367" max="15367" width="23" style="51" customWidth="1"/>
    <col min="15368" max="15368" width="0" style="51" hidden="1" customWidth="1"/>
    <col min="15369" max="15369" width="20.7109375" style="51" customWidth="1"/>
    <col min="15370" max="15383" width="0" style="51" hidden="1" customWidth="1"/>
    <col min="15384" max="15384" width="9" style="51" customWidth="1"/>
    <col min="15385" max="15398" width="0" style="51" hidden="1" customWidth="1"/>
    <col min="15399" max="15616" width="9.140625" style="51"/>
    <col min="15617" max="15617" width="4.7109375" style="51" customWidth="1"/>
    <col min="15618" max="15620" width="0" style="51" hidden="1" customWidth="1"/>
    <col min="15621" max="15621" width="11.28515625" style="51" customWidth="1"/>
    <col min="15622" max="15622" width="8.28515625" style="51" customWidth="1"/>
    <col min="15623" max="15623" width="23" style="51" customWidth="1"/>
    <col min="15624" max="15624" width="0" style="51" hidden="1" customWidth="1"/>
    <col min="15625" max="15625" width="20.7109375" style="51" customWidth="1"/>
    <col min="15626" max="15639" width="0" style="51" hidden="1" customWidth="1"/>
    <col min="15640" max="15640" width="9" style="51" customWidth="1"/>
    <col min="15641" max="15654" width="0" style="51" hidden="1" customWidth="1"/>
    <col min="15655" max="15872" width="9.140625" style="51"/>
    <col min="15873" max="15873" width="4.7109375" style="51" customWidth="1"/>
    <col min="15874" max="15876" width="0" style="51" hidden="1" customWidth="1"/>
    <col min="15877" max="15877" width="11.28515625" style="51" customWidth="1"/>
    <col min="15878" max="15878" width="8.28515625" style="51" customWidth="1"/>
    <col min="15879" max="15879" width="23" style="51" customWidth="1"/>
    <col min="15880" max="15880" width="0" style="51" hidden="1" customWidth="1"/>
    <col min="15881" max="15881" width="20.7109375" style="51" customWidth="1"/>
    <col min="15882" max="15895" width="0" style="51" hidden="1" customWidth="1"/>
    <col min="15896" max="15896" width="9" style="51" customWidth="1"/>
    <col min="15897" max="15910" width="0" style="51" hidden="1" customWidth="1"/>
    <col min="15911" max="16128" width="9.140625" style="51"/>
    <col min="16129" max="16129" width="4.7109375" style="51" customWidth="1"/>
    <col min="16130" max="16132" width="0" style="51" hidden="1" customWidth="1"/>
    <col min="16133" max="16133" width="11.28515625" style="51" customWidth="1"/>
    <col min="16134" max="16134" width="8.28515625" style="51" customWidth="1"/>
    <col min="16135" max="16135" width="23" style="51" customWidth="1"/>
    <col min="16136" max="16136" width="0" style="51" hidden="1" customWidth="1"/>
    <col min="16137" max="16137" width="20.7109375" style="51" customWidth="1"/>
    <col min="16138" max="16151" width="0" style="51" hidden="1" customWidth="1"/>
    <col min="16152" max="16152" width="9" style="51" customWidth="1"/>
    <col min="16153" max="16166" width="0" style="51" hidden="1" customWidth="1"/>
    <col min="16167" max="16384" width="9.140625" style="51"/>
  </cols>
  <sheetData>
    <row r="1" spans="1:38" ht="50.45" customHeight="1" x14ac:dyDescent="0.2">
      <c r="A1" s="295" t="s">
        <v>14294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  <c r="X1" s="295"/>
    </row>
    <row r="2" spans="1:38" x14ac:dyDescent="0.2">
      <c r="A2" s="295"/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  <c r="P2" s="295"/>
      <c r="Q2" s="295"/>
      <c r="R2" s="295"/>
      <c r="S2" s="295"/>
      <c r="T2" s="295"/>
      <c r="U2" s="295"/>
      <c r="V2" s="295"/>
      <c r="W2" s="295"/>
      <c r="X2" s="295"/>
    </row>
    <row r="3" spans="1:38" ht="33.75" x14ac:dyDescent="0.2">
      <c r="A3" s="52" t="s">
        <v>84</v>
      </c>
      <c r="B3" s="296" t="s">
        <v>391</v>
      </c>
      <c r="C3" s="293"/>
      <c r="D3" s="294"/>
      <c r="E3" s="52" t="s">
        <v>85</v>
      </c>
      <c r="F3" s="52" t="s">
        <v>86</v>
      </c>
      <c r="G3" s="52" t="s">
        <v>87</v>
      </c>
      <c r="H3" s="52" t="s">
        <v>88</v>
      </c>
      <c r="I3" s="52" t="s">
        <v>89</v>
      </c>
      <c r="J3" s="52" t="s">
        <v>90</v>
      </c>
      <c r="K3" s="52" t="s">
        <v>91</v>
      </c>
      <c r="L3" s="52" t="s">
        <v>92</v>
      </c>
      <c r="M3" s="52" t="s">
        <v>93</v>
      </c>
      <c r="N3" s="52" t="s">
        <v>94</v>
      </c>
      <c r="O3" s="52" t="s">
        <v>95</v>
      </c>
      <c r="P3" s="296" t="s">
        <v>96</v>
      </c>
      <c r="Q3" s="294"/>
      <c r="R3" s="52" t="s">
        <v>97</v>
      </c>
      <c r="S3" s="52" t="s">
        <v>98</v>
      </c>
      <c r="T3" s="52" t="s">
        <v>99</v>
      </c>
      <c r="U3" s="52" t="s">
        <v>100</v>
      </c>
      <c r="V3" s="52" t="s">
        <v>101</v>
      </c>
      <c r="W3" s="52" t="s">
        <v>102</v>
      </c>
      <c r="X3" s="52" t="s">
        <v>103</v>
      </c>
      <c r="Y3" s="52" t="s">
        <v>104</v>
      </c>
      <c r="Z3" s="52" t="s">
        <v>105</v>
      </c>
      <c r="AA3" s="52" t="s">
        <v>106</v>
      </c>
      <c r="AB3" s="52" t="s">
        <v>107</v>
      </c>
      <c r="AC3" s="52" t="s">
        <v>108</v>
      </c>
      <c r="AD3" s="52" t="s">
        <v>109</v>
      </c>
      <c r="AE3" s="52" t="s">
        <v>110</v>
      </c>
      <c r="AF3" s="52" t="s">
        <v>111</v>
      </c>
      <c r="AG3" s="52" t="s">
        <v>112</v>
      </c>
      <c r="AH3" s="52" t="s">
        <v>113</v>
      </c>
      <c r="AI3" s="52" t="s">
        <v>114</v>
      </c>
      <c r="AJ3" s="52" t="s">
        <v>115</v>
      </c>
      <c r="AK3" s="52" t="s">
        <v>116</v>
      </c>
      <c r="AL3" s="52" t="s">
        <v>117</v>
      </c>
    </row>
    <row r="4" spans="1:38" ht="15.75" customHeight="1" x14ac:dyDescent="0.2">
      <c r="A4" s="53">
        <v>1</v>
      </c>
      <c r="B4" s="292" t="s">
        <v>4381</v>
      </c>
      <c r="C4" s="293"/>
      <c r="D4" s="294"/>
      <c r="E4" s="54" t="s">
        <v>5281</v>
      </c>
      <c r="F4" s="53">
        <v>77847</v>
      </c>
      <c r="G4" s="54" t="s">
        <v>5282</v>
      </c>
      <c r="H4" s="53" t="s">
        <v>120</v>
      </c>
      <c r="I4" s="54" t="s">
        <v>5283</v>
      </c>
      <c r="J4" s="54" t="s">
        <v>122</v>
      </c>
      <c r="K4" s="53" t="s">
        <v>1902</v>
      </c>
      <c r="L4" s="53" t="s">
        <v>1903</v>
      </c>
      <c r="M4" s="53" t="s">
        <v>5284</v>
      </c>
      <c r="N4" s="53" t="s">
        <v>3108</v>
      </c>
      <c r="O4" s="53"/>
      <c r="P4" s="54" t="s">
        <v>5285</v>
      </c>
      <c r="Q4" s="57"/>
      <c r="R4" s="54" t="s">
        <v>5286</v>
      </c>
      <c r="S4" s="54" t="s">
        <v>5287</v>
      </c>
      <c r="T4" s="54" t="s">
        <v>5288</v>
      </c>
      <c r="U4" s="54" t="s">
        <v>5288</v>
      </c>
      <c r="V4" s="54" t="s">
        <v>131</v>
      </c>
      <c r="W4" s="53" t="s">
        <v>853</v>
      </c>
      <c r="X4" s="58" t="s">
        <v>17</v>
      </c>
      <c r="Y4" s="53" t="s">
        <v>4479</v>
      </c>
      <c r="Z4" s="53"/>
      <c r="AA4" s="53"/>
      <c r="AB4" s="53"/>
      <c r="AC4" s="53"/>
      <c r="AD4" s="53"/>
      <c r="AE4" s="53" t="s">
        <v>4481</v>
      </c>
      <c r="AF4" s="53" t="s">
        <v>4482</v>
      </c>
      <c r="AG4" s="53" t="s">
        <v>137</v>
      </c>
      <c r="AH4" s="53" t="s">
        <v>1917</v>
      </c>
      <c r="AI4" s="53" t="s">
        <v>2917</v>
      </c>
      <c r="AJ4" s="53">
        <v>621</v>
      </c>
      <c r="AK4" s="53">
        <v>800</v>
      </c>
      <c r="AL4" s="53" t="s">
        <v>4483</v>
      </c>
    </row>
    <row r="5" spans="1:38" ht="15.75" customHeight="1" x14ac:dyDescent="0.2">
      <c r="A5" s="53">
        <v>2</v>
      </c>
      <c r="B5" s="292" t="s">
        <v>4381</v>
      </c>
      <c r="C5" s="293"/>
      <c r="D5" s="294"/>
      <c r="E5" s="54" t="s">
        <v>4392</v>
      </c>
      <c r="F5" s="53">
        <v>77663</v>
      </c>
      <c r="G5" s="54" t="s">
        <v>4393</v>
      </c>
      <c r="H5" s="53" t="s">
        <v>120</v>
      </c>
      <c r="I5" s="54" t="s">
        <v>4394</v>
      </c>
      <c r="J5" s="54" t="s">
        <v>122</v>
      </c>
      <c r="K5" s="53" t="s">
        <v>1902</v>
      </c>
      <c r="L5" s="53" t="s">
        <v>1903</v>
      </c>
      <c r="M5" s="53" t="s">
        <v>4395</v>
      </c>
      <c r="N5" s="53" t="s">
        <v>3226</v>
      </c>
      <c r="O5" s="53"/>
      <c r="P5" s="54" t="s">
        <v>4396</v>
      </c>
      <c r="Q5" s="57"/>
      <c r="R5" s="54" t="s">
        <v>4397</v>
      </c>
      <c r="S5" s="54" t="s">
        <v>4398</v>
      </c>
      <c r="T5" s="54" t="s">
        <v>4399</v>
      </c>
      <c r="U5" s="54" t="s">
        <v>4399</v>
      </c>
      <c r="V5" s="54" t="s">
        <v>164</v>
      </c>
      <c r="W5" s="53" t="s">
        <v>193</v>
      </c>
      <c r="X5" s="58" t="s">
        <v>9331</v>
      </c>
      <c r="Y5" s="53" t="s">
        <v>4400</v>
      </c>
      <c r="Z5" s="53" t="s">
        <v>134</v>
      </c>
      <c r="AA5" s="53" t="s">
        <v>4411</v>
      </c>
      <c r="AB5" s="53"/>
      <c r="AC5" s="53"/>
      <c r="AD5" s="53" t="s">
        <v>4493</v>
      </c>
      <c r="AE5" s="53"/>
      <c r="AF5" s="53" t="s">
        <v>4493</v>
      </c>
      <c r="AG5" s="53" t="s">
        <v>137</v>
      </c>
      <c r="AH5" s="53" t="s">
        <v>3638</v>
      </c>
      <c r="AI5" s="53" t="s">
        <v>4494</v>
      </c>
      <c r="AJ5" s="53">
        <v>651</v>
      </c>
      <c r="AK5" s="53">
        <v>900</v>
      </c>
      <c r="AL5" s="53" t="s">
        <v>4495</v>
      </c>
    </row>
    <row r="6" spans="1:38" ht="15.75" customHeight="1" x14ac:dyDescent="0.2">
      <c r="A6" s="53">
        <v>3</v>
      </c>
      <c r="B6" s="292" t="s">
        <v>4381</v>
      </c>
      <c r="C6" s="293"/>
      <c r="D6" s="294"/>
      <c r="E6" s="54" t="s">
        <v>4402</v>
      </c>
      <c r="F6" s="53">
        <v>77664</v>
      </c>
      <c r="G6" s="54" t="s">
        <v>4403</v>
      </c>
      <c r="H6" s="53" t="s">
        <v>120</v>
      </c>
      <c r="I6" s="54" t="s">
        <v>4404</v>
      </c>
      <c r="J6" s="54" t="s">
        <v>122</v>
      </c>
      <c r="K6" s="53" t="s">
        <v>1902</v>
      </c>
      <c r="L6" s="53" t="s">
        <v>1903</v>
      </c>
      <c r="M6" s="53" t="s">
        <v>4405</v>
      </c>
      <c r="N6" s="53" t="s">
        <v>4406</v>
      </c>
      <c r="O6" s="53"/>
      <c r="P6" s="54" t="s">
        <v>4407</v>
      </c>
      <c r="Q6" s="57"/>
      <c r="R6" s="54" t="s">
        <v>4408</v>
      </c>
      <c r="S6" s="54" t="s">
        <v>4409</v>
      </c>
      <c r="T6" s="54" t="s">
        <v>4410</v>
      </c>
      <c r="U6" s="54" t="s">
        <v>4410</v>
      </c>
      <c r="V6" s="54" t="s">
        <v>131</v>
      </c>
      <c r="W6" s="53" t="s">
        <v>480</v>
      </c>
      <c r="X6" s="58" t="s">
        <v>9331</v>
      </c>
      <c r="Y6" s="53" t="s">
        <v>403</v>
      </c>
      <c r="Z6" s="53" t="s">
        <v>134</v>
      </c>
      <c r="AA6" s="53" t="s">
        <v>4411</v>
      </c>
      <c r="AB6" s="53"/>
      <c r="AC6" s="53"/>
      <c r="AD6" s="53" t="s">
        <v>4505</v>
      </c>
      <c r="AE6" s="53"/>
      <c r="AF6" s="53" t="s">
        <v>4506</v>
      </c>
      <c r="AG6" s="53" t="s">
        <v>137</v>
      </c>
      <c r="AH6" s="53" t="s">
        <v>2167</v>
      </c>
      <c r="AI6" s="53" t="s">
        <v>4507</v>
      </c>
      <c r="AJ6" s="53">
        <v>905</v>
      </c>
      <c r="AK6" s="53">
        <v>1100</v>
      </c>
      <c r="AL6" s="53" t="s">
        <v>4508</v>
      </c>
    </row>
    <row r="7" spans="1:38" ht="15.75" customHeight="1" x14ac:dyDescent="0.2">
      <c r="A7" s="53">
        <v>4</v>
      </c>
      <c r="B7" s="292" t="s">
        <v>4381</v>
      </c>
      <c r="C7" s="293"/>
      <c r="D7" s="294"/>
      <c r="E7" s="54" t="s">
        <v>4423</v>
      </c>
      <c r="F7" s="53">
        <v>77666</v>
      </c>
      <c r="G7" s="54" t="s">
        <v>4424</v>
      </c>
      <c r="H7" s="53" t="s">
        <v>120</v>
      </c>
      <c r="I7" s="54" t="s">
        <v>4425</v>
      </c>
      <c r="J7" s="54" t="s">
        <v>122</v>
      </c>
      <c r="K7" s="53" t="s">
        <v>1902</v>
      </c>
      <c r="L7" s="53" t="s">
        <v>1903</v>
      </c>
      <c r="M7" s="53" t="s">
        <v>4426</v>
      </c>
      <c r="N7" s="53" t="s">
        <v>4427</v>
      </c>
      <c r="O7" s="53"/>
      <c r="P7" s="54" t="s">
        <v>4428</v>
      </c>
      <c r="Q7" s="57"/>
      <c r="R7" s="54" t="s">
        <v>4429</v>
      </c>
      <c r="S7" s="54" t="s">
        <v>4430</v>
      </c>
      <c r="T7" s="54" t="s">
        <v>4431</v>
      </c>
      <c r="U7" s="54" t="s">
        <v>4431</v>
      </c>
      <c r="V7" s="54" t="s">
        <v>131</v>
      </c>
      <c r="W7" s="53" t="s">
        <v>236</v>
      </c>
      <c r="X7" s="58" t="s">
        <v>9331</v>
      </c>
      <c r="Y7" s="53" t="s">
        <v>1400</v>
      </c>
      <c r="Z7" s="53" t="s">
        <v>134</v>
      </c>
      <c r="AA7" s="53" t="s">
        <v>4518</v>
      </c>
      <c r="AB7" s="53"/>
      <c r="AC7" s="53"/>
      <c r="AD7" s="53" t="s">
        <v>4519</v>
      </c>
      <c r="AE7" s="53"/>
      <c r="AF7" s="53" t="s">
        <v>4519</v>
      </c>
      <c r="AG7" s="53" t="s">
        <v>137</v>
      </c>
      <c r="AH7" s="53" t="s">
        <v>3638</v>
      </c>
      <c r="AI7" s="53" t="s">
        <v>4520</v>
      </c>
      <c r="AJ7" s="53">
        <v>728</v>
      </c>
      <c r="AK7" s="53">
        <v>850</v>
      </c>
      <c r="AL7" s="53" t="s">
        <v>4521</v>
      </c>
    </row>
    <row r="8" spans="1:38" ht="15.75" customHeight="1" x14ac:dyDescent="0.2">
      <c r="A8" s="53">
        <v>5</v>
      </c>
      <c r="B8" s="292" t="s">
        <v>4381</v>
      </c>
      <c r="C8" s="293"/>
      <c r="D8" s="294"/>
      <c r="E8" s="54" t="s">
        <v>4434</v>
      </c>
      <c r="F8" s="53">
        <v>77667</v>
      </c>
      <c r="G8" s="54" t="s">
        <v>4435</v>
      </c>
      <c r="H8" s="53" t="s">
        <v>120</v>
      </c>
      <c r="I8" s="54" t="s">
        <v>4436</v>
      </c>
      <c r="J8" s="54" t="s">
        <v>122</v>
      </c>
      <c r="K8" s="53" t="s">
        <v>1902</v>
      </c>
      <c r="L8" s="53" t="s">
        <v>1903</v>
      </c>
      <c r="M8" s="53" t="s">
        <v>4437</v>
      </c>
      <c r="N8" s="53" t="s">
        <v>4438</v>
      </c>
      <c r="O8" s="53"/>
      <c r="P8" s="54" t="s">
        <v>4439</v>
      </c>
      <c r="Q8" s="57"/>
      <c r="R8" s="54" t="s">
        <v>4440</v>
      </c>
      <c r="S8" s="54" t="s">
        <v>4441</v>
      </c>
      <c r="T8" s="54" t="s">
        <v>4442</v>
      </c>
      <c r="U8" s="54" t="s">
        <v>4442</v>
      </c>
      <c r="V8" s="54" t="s">
        <v>704</v>
      </c>
      <c r="W8" s="53" t="s">
        <v>351</v>
      </c>
      <c r="X8" s="58" t="s">
        <v>9331</v>
      </c>
      <c r="Y8" s="53" t="s">
        <v>1400</v>
      </c>
      <c r="Z8" s="53" t="s">
        <v>134</v>
      </c>
      <c r="AA8" s="53" t="s">
        <v>4518</v>
      </c>
      <c r="AB8" s="53"/>
      <c r="AC8" s="53"/>
      <c r="AD8" s="53" t="s">
        <v>4531</v>
      </c>
      <c r="AE8" s="53"/>
      <c r="AF8" s="53" t="s">
        <v>4531</v>
      </c>
      <c r="AG8" s="53" t="s">
        <v>354</v>
      </c>
      <c r="AH8" s="53" t="s">
        <v>1943</v>
      </c>
      <c r="AI8" s="53" t="s">
        <v>4532</v>
      </c>
      <c r="AJ8" s="53">
        <v>880</v>
      </c>
      <c r="AK8" s="53">
        <v>1100</v>
      </c>
      <c r="AL8" s="53" t="s">
        <v>1249</v>
      </c>
    </row>
    <row r="9" spans="1:38" ht="15.75" customHeight="1" x14ac:dyDescent="0.2">
      <c r="A9" s="53">
        <v>6</v>
      </c>
      <c r="B9" s="292" t="s">
        <v>4381</v>
      </c>
      <c r="C9" s="293"/>
      <c r="D9" s="294"/>
      <c r="E9" s="54" t="s">
        <v>4444</v>
      </c>
      <c r="F9" s="53">
        <v>77668</v>
      </c>
      <c r="G9" s="54" t="s">
        <v>4445</v>
      </c>
      <c r="H9" s="53" t="s">
        <v>120</v>
      </c>
      <c r="I9" s="54" t="s">
        <v>4446</v>
      </c>
      <c r="J9" s="54" t="s">
        <v>122</v>
      </c>
      <c r="K9" s="53" t="s">
        <v>1902</v>
      </c>
      <c r="L9" s="53" t="s">
        <v>1903</v>
      </c>
      <c r="M9" s="53" t="s">
        <v>4447</v>
      </c>
      <c r="N9" s="53" t="s">
        <v>4448</v>
      </c>
      <c r="O9" s="53"/>
      <c r="P9" s="54" t="s">
        <v>4449</v>
      </c>
      <c r="Q9" s="57"/>
      <c r="R9" s="54" t="s">
        <v>4450</v>
      </c>
      <c r="S9" s="54" t="s">
        <v>4451</v>
      </c>
      <c r="T9" s="54" t="s">
        <v>4452</v>
      </c>
      <c r="U9" s="54" t="s">
        <v>4452</v>
      </c>
      <c r="V9" s="54" t="s">
        <v>164</v>
      </c>
      <c r="W9" s="53" t="s">
        <v>2692</v>
      </c>
      <c r="X9" s="58" t="s">
        <v>9331</v>
      </c>
      <c r="Y9" s="53" t="s">
        <v>1400</v>
      </c>
      <c r="Z9" s="53" t="s">
        <v>134</v>
      </c>
      <c r="AA9" s="53" t="s">
        <v>4443</v>
      </c>
      <c r="AB9" s="53"/>
      <c r="AC9" s="53"/>
      <c r="AD9" s="53" t="s">
        <v>4541</v>
      </c>
      <c r="AE9" s="53"/>
      <c r="AF9" s="53" t="s">
        <v>4541</v>
      </c>
      <c r="AG9" s="53" t="s">
        <v>137</v>
      </c>
      <c r="AH9" s="53" t="s">
        <v>1943</v>
      </c>
      <c r="AI9" s="53" t="s">
        <v>1996</v>
      </c>
      <c r="AJ9" s="53">
        <v>811</v>
      </c>
      <c r="AK9" s="53">
        <v>1100</v>
      </c>
      <c r="AL9" s="53" t="s">
        <v>4542</v>
      </c>
    </row>
    <row r="10" spans="1:38" ht="15.75" customHeight="1" x14ac:dyDescent="0.2">
      <c r="A10" s="53">
        <v>7</v>
      </c>
      <c r="B10" s="292" t="s">
        <v>4381</v>
      </c>
      <c r="C10" s="293"/>
      <c r="D10" s="294"/>
      <c r="E10" s="54" t="s">
        <v>4457</v>
      </c>
      <c r="F10" s="53">
        <v>77669</v>
      </c>
      <c r="G10" s="54" t="s">
        <v>4458</v>
      </c>
      <c r="H10" s="53" t="s">
        <v>120</v>
      </c>
      <c r="I10" s="54" t="s">
        <v>4459</v>
      </c>
      <c r="J10" s="54" t="s">
        <v>122</v>
      </c>
      <c r="K10" s="53" t="s">
        <v>1902</v>
      </c>
      <c r="L10" s="53" t="s">
        <v>1903</v>
      </c>
      <c r="M10" s="53" t="s">
        <v>4460</v>
      </c>
      <c r="N10" s="53" t="s">
        <v>4461</v>
      </c>
      <c r="O10" s="53"/>
      <c r="P10" s="54" t="s">
        <v>4462</v>
      </c>
      <c r="Q10" s="57"/>
      <c r="R10" s="54" t="s">
        <v>4463</v>
      </c>
      <c r="S10" s="54" t="s">
        <v>4464</v>
      </c>
      <c r="T10" s="54" t="s">
        <v>4465</v>
      </c>
      <c r="U10" s="54" t="s">
        <v>4465</v>
      </c>
      <c r="V10" s="54" t="s">
        <v>221</v>
      </c>
      <c r="W10" s="53" t="s">
        <v>351</v>
      </c>
      <c r="X10" s="58" t="s">
        <v>9331</v>
      </c>
      <c r="Y10" s="53" t="s">
        <v>4400</v>
      </c>
      <c r="Z10" s="53" t="s">
        <v>134</v>
      </c>
      <c r="AA10" s="53" t="s">
        <v>4422</v>
      </c>
      <c r="AB10" s="53"/>
      <c r="AC10" s="53"/>
      <c r="AD10" s="53" t="s">
        <v>4552</v>
      </c>
      <c r="AE10" s="53"/>
      <c r="AF10" s="53" t="s">
        <v>4553</v>
      </c>
      <c r="AG10" s="53" t="s">
        <v>137</v>
      </c>
      <c r="AH10" s="53" t="s">
        <v>1905</v>
      </c>
      <c r="AI10" s="53" t="s">
        <v>2219</v>
      </c>
      <c r="AJ10" s="53">
        <v>698</v>
      </c>
      <c r="AK10" s="53">
        <v>900</v>
      </c>
      <c r="AL10" s="53" t="s">
        <v>3318</v>
      </c>
    </row>
    <row r="11" spans="1:38" ht="15.75" customHeight="1" x14ac:dyDescent="0.2">
      <c r="A11" s="53">
        <v>8</v>
      </c>
      <c r="B11" s="292" t="s">
        <v>4381</v>
      </c>
      <c r="C11" s="293"/>
      <c r="D11" s="294"/>
      <c r="E11" s="54" t="s">
        <v>4468</v>
      </c>
      <c r="F11" s="53">
        <v>77670</v>
      </c>
      <c r="G11" s="54" t="s">
        <v>4469</v>
      </c>
      <c r="H11" s="53" t="s">
        <v>120</v>
      </c>
      <c r="I11" s="54" t="s">
        <v>4470</v>
      </c>
      <c r="J11" s="54" t="s">
        <v>122</v>
      </c>
      <c r="K11" s="53" t="s">
        <v>1902</v>
      </c>
      <c r="L11" s="53" t="s">
        <v>1903</v>
      </c>
      <c r="M11" s="53" t="s">
        <v>4471</v>
      </c>
      <c r="N11" s="53" t="s">
        <v>4472</v>
      </c>
      <c r="O11" s="53"/>
      <c r="P11" s="54" t="s">
        <v>4473</v>
      </c>
      <c r="Q11" s="57"/>
      <c r="R11" s="54" t="s">
        <v>4474</v>
      </c>
      <c r="S11" s="54" t="s">
        <v>4475</v>
      </c>
      <c r="T11" s="54" t="s">
        <v>4476</v>
      </c>
      <c r="U11" s="54" t="s">
        <v>4477</v>
      </c>
      <c r="V11" s="54" t="s">
        <v>221</v>
      </c>
      <c r="W11" s="53" t="s">
        <v>1249</v>
      </c>
      <c r="X11" s="58" t="s">
        <v>9331</v>
      </c>
      <c r="Y11" s="53" t="s">
        <v>1400</v>
      </c>
      <c r="Z11" s="53" t="s">
        <v>134</v>
      </c>
      <c r="AA11" s="53" t="s">
        <v>4443</v>
      </c>
      <c r="AB11" s="53"/>
      <c r="AC11" s="53"/>
      <c r="AD11" s="53" t="s">
        <v>4563</v>
      </c>
      <c r="AE11" s="53"/>
      <c r="AF11" s="53" t="s">
        <v>4564</v>
      </c>
      <c r="AG11" s="53" t="s">
        <v>137</v>
      </c>
      <c r="AH11" s="53" t="s">
        <v>1943</v>
      </c>
      <c r="AI11" s="53" t="s">
        <v>4565</v>
      </c>
      <c r="AJ11" s="53">
        <v>834</v>
      </c>
      <c r="AK11" s="53">
        <v>1100</v>
      </c>
      <c r="AL11" s="53" t="s">
        <v>4566</v>
      </c>
    </row>
    <row r="12" spans="1:38" ht="15.75" customHeight="1" x14ac:dyDescent="0.2">
      <c r="A12" s="53">
        <v>9</v>
      </c>
      <c r="B12" s="292" t="s">
        <v>4381</v>
      </c>
      <c r="C12" s="293"/>
      <c r="D12" s="294"/>
      <c r="E12" s="54" t="s">
        <v>4484</v>
      </c>
      <c r="F12" s="53">
        <v>77671</v>
      </c>
      <c r="G12" s="54" t="s">
        <v>4485</v>
      </c>
      <c r="H12" s="53" t="s">
        <v>120</v>
      </c>
      <c r="I12" s="54" t="s">
        <v>4486</v>
      </c>
      <c r="J12" s="54" t="s">
        <v>122</v>
      </c>
      <c r="K12" s="53" t="s">
        <v>1902</v>
      </c>
      <c r="L12" s="53" t="s">
        <v>1903</v>
      </c>
      <c r="M12" s="53" t="s">
        <v>4487</v>
      </c>
      <c r="N12" s="53" t="s">
        <v>4488</v>
      </c>
      <c r="O12" s="53"/>
      <c r="P12" s="54" t="s">
        <v>4489</v>
      </c>
      <c r="Q12" s="57"/>
      <c r="R12" s="54" t="s">
        <v>4490</v>
      </c>
      <c r="S12" s="54" t="s">
        <v>4491</v>
      </c>
      <c r="T12" s="54" t="s">
        <v>4492</v>
      </c>
      <c r="U12" s="54" t="s">
        <v>4492</v>
      </c>
      <c r="V12" s="54" t="s">
        <v>131</v>
      </c>
      <c r="W12" s="53" t="s">
        <v>668</v>
      </c>
      <c r="X12" s="58" t="s">
        <v>9331</v>
      </c>
      <c r="Y12" s="53"/>
      <c r="Z12" s="53" t="s">
        <v>134</v>
      </c>
      <c r="AA12" s="53" t="s">
        <v>4401</v>
      </c>
      <c r="AB12" s="53"/>
      <c r="AC12" s="53"/>
      <c r="AD12" s="53" t="s">
        <v>4576</v>
      </c>
      <c r="AE12" s="53"/>
      <c r="AF12" s="53" t="s">
        <v>4577</v>
      </c>
      <c r="AG12" s="53" t="s">
        <v>137</v>
      </c>
      <c r="AH12" s="53" t="s">
        <v>1917</v>
      </c>
      <c r="AI12" s="53" t="s">
        <v>4578</v>
      </c>
      <c r="AJ12" s="53">
        <v>408</v>
      </c>
      <c r="AK12" s="53">
        <v>505</v>
      </c>
      <c r="AL12" s="53" t="s">
        <v>4579</v>
      </c>
    </row>
    <row r="13" spans="1:38" ht="15.75" customHeight="1" x14ac:dyDescent="0.2">
      <c r="A13" s="53">
        <v>10</v>
      </c>
      <c r="B13" s="292" t="s">
        <v>4381</v>
      </c>
      <c r="C13" s="293"/>
      <c r="D13" s="294"/>
      <c r="E13" s="54" t="s">
        <v>4496</v>
      </c>
      <c r="F13" s="53">
        <v>77672</v>
      </c>
      <c r="G13" s="54" t="s">
        <v>4497</v>
      </c>
      <c r="H13" s="53" t="s">
        <v>120</v>
      </c>
      <c r="I13" s="54" t="s">
        <v>4498</v>
      </c>
      <c r="J13" s="54" t="s">
        <v>122</v>
      </c>
      <c r="K13" s="53" t="s">
        <v>1902</v>
      </c>
      <c r="L13" s="53" t="s">
        <v>1903</v>
      </c>
      <c r="M13" s="53" t="s">
        <v>4499</v>
      </c>
      <c r="N13" s="53" t="s">
        <v>4500</v>
      </c>
      <c r="O13" s="53"/>
      <c r="P13" s="54" t="s">
        <v>4501</v>
      </c>
      <c r="Q13" s="57"/>
      <c r="R13" s="54" t="s">
        <v>4502</v>
      </c>
      <c r="S13" s="54" t="s">
        <v>4503</v>
      </c>
      <c r="T13" s="54" t="s">
        <v>4504</v>
      </c>
      <c r="U13" s="54" t="s">
        <v>4504</v>
      </c>
      <c r="V13" s="54" t="s">
        <v>164</v>
      </c>
      <c r="W13" s="53" t="s">
        <v>816</v>
      </c>
      <c r="X13" s="58" t="s">
        <v>9331</v>
      </c>
      <c r="Y13" s="53" t="s">
        <v>1400</v>
      </c>
      <c r="Z13" s="53" t="s">
        <v>134</v>
      </c>
      <c r="AA13" s="53" t="s">
        <v>4401</v>
      </c>
      <c r="AB13" s="53"/>
      <c r="AC13" s="53"/>
      <c r="AD13" s="53" t="s">
        <v>4588</v>
      </c>
      <c r="AE13" s="53"/>
      <c r="AF13" s="53" t="s">
        <v>4588</v>
      </c>
      <c r="AG13" s="53" t="s">
        <v>137</v>
      </c>
      <c r="AH13" s="53" t="s">
        <v>1943</v>
      </c>
      <c r="AI13" s="53" t="s">
        <v>4589</v>
      </c>
      <c r="AJ13" s="53">
        <v>986</v>
      </c>
      <c r="AK13" s="53">
        <v>1100</v>
      </c>
      <c r="AL13" s="53" t="s">
        <v>4590</v>
      </c>
    </row>
    <row r="14" spans="1:38" ht="15.75" customHeight="1" x14ac:dyDescent="0.2">
      <c r="A14" s="53">
        <v>11</v>
      </c>
      <c r="B14" s="292" t="s">
        <v>4381</v>
      </c>
      <c r="C14" s="293"/>
      <c r="D14" s="294"/>
      <c r="E14" s="54" t="s">
        <v>4509</v>
      </c>
      <c r="F14" s="53">
        <v>77673</v>
      </c>
      <c r="G14" s="54" t="s">
        <v>4510</v>
      </c>
      <c r="H14" s="53" t="s">
        <v>120</v>
      </c>
      <c r="I14" s="54" t="s">
        <v>4511</v>
      </c>
      <c r="J14" s="54" t="s">
        <v>122</v>
      </c>
      <c r="K14" s="53" t="s">
        <v>1902</v>
      </c>
      <c r="L14" s="53" t="s">
        <v>1903</v>
      </c>
      <c r="M14" s="53" t="s">
        <v>4512</v>
      </c>
      <c r="N14" s="53" t="s">
        <v>4513</v>
      </c>
      <c r="O14" s="53"/>
      <c r="P14" s="54" t="s">
        <v>4514</v>
      </c>
      <c r="Q14" s="57"/>
      <c r="R14" s="54" t="s">
        <v>4515</v>
      </c>
      <c r="S14" s="54" t="s">
        <v>4516</v>
      </c>
      <c r="T14" s="54" t="s">
        <v>4517</v>
      </c>
      <c r="U14" s="54" t="s">
        <v>4517</v>
      </c>
      <c r="V14" s="54" t="s">
        <v>164</v>
      </c>
      <c r="W14" s="53" t="s">
        <v>853</v>
      </c>
      <c r="X14" s="58" t="s">
        <v>9331</v>
      </c>
      <c r="Y14" s="53"/>
      <c r="Z14" s="53" t="s">
        <v>134</v>
      </c>
      <c r="AA14" s="53" t="s">
        <v>4456</v>
      </c>
      <c r="AB14" s="53"/>
      <c r="AC14" s="53"/>
      <c r="AD14" s="53" t="s">
        <v>4600</v>
      </c>
      <c r="AE14" s="53"/>
      <c r="AF14" s="53" t="s">
        <v>4596</v>
      </c>
      <c r="AG14" s="53" t="s">
        <v>137</v>
      </c>
      <c r="AH14" s="53" t="s">
        <v>1943</v>
      </c>
      <c r="AI14" s="53" t="s">
        <v>4601</v>
      </c>
      <c r="AJ14" s="53">
        <v>726</v>
      </c>
      <c r="AK14" s="53">
        <v>800</v>
      </c>
      <c r="AL14" s="53" t="s">
        <v>1508</v>
      </c>
    </row>
    <row r="15" spans="1:38" ht="15.75" customHeight="1" x14ac:dyDescent="0.2">
      <c r="A15" s="53">
        <v>12</v>
      </c>
      <c r="B15" s="292" t="s">
        <v>4381</v>
      </c>
      <c r="C15" s="293"/>
      <c r="D15" s="294"/>
      <c r="E15" s="54" t="s">
        <v>4522</v>
      </c>
      <c r="F15" s="53">
        <v>77674</v>
      </c>
      <c r="G15" s="54" t="s">
        <v>4523</v>
      </c>
      <c r="H15" s="53" t="s">
        <v>120</v>
      </c>
      <c r="I15" s="54" t="s">
        <v>4524</v>
      </c>
      <c r="J15" s="54" t="s">
        <v>122</v>
      </c>
      <c r="K15" s="53" t="s">
        <v>1902</v>
      </c>
      <c r="L15" s="53" t="s">
        <v>1903</v>
      </c>
      <c r="M15" s="53" t="s">
        <v>4525</v>
      </c>
      <c r="N15" s="53" t="s">
        <v>4526</v>
      </c>
      <c r="O15" s="53"/>
      <c r="P15" s="54" t="s">
        <v>4527</v>
      </c>
      <c r="Q15" s="57"/>
      <c r="R15" s="54" t="s">
        <v>4528</v>
      </c>
      <c r="S15" s="54" t="s">
        <v>4529</v>
      </c>
      <c r="T15" s="54" t="s">
        <v>4530</v>
      </c>
      <c r="U15" s="54" t="s">
        <v>4530</v>
      </c>
      <c r="V15" s="54" t="s">
        <v>131</v>
      </c>
      <c r="W15" s="53" t="s">
        <v>351</v>
      </c>
      <c r="X15" s="58" t="s">
        <v>9331</v>
      </c>
      <c r="Y15" s="53" t="s">
        <v>1400</v>
      </c>
      <c r="Z15" s="53" t="s">
        <v>134</v>
      </c>
      <c r="AA15" s="53" t="s">
        <v>4401</v>
      </c>
      <c r="AB15" s="53"/>
      <c r="AC15" s="53"/>
      <c r="AD15" s="53" t="s">
        <v>4611</v>
      </c>
      <c r="AE15" s="53"/>
      <c r="AF15" s="53" t="s">
        <v>4612</v>
      </c>
      <c r="AG15" s="53" t="s">
        <v>444</v>
      </c>
      <c r="AH15" s="53" t="s">
        <v>1943</v>
      </c>
      <c r="AI15" s="53" t="s">
        <v>4613</v>
      </c>
      <c r="AJ15" s="53">
        <v>876</v>
      </c>
      <c r="AK15" s="53">
        <v>1100</v>
      </c>
      <c r="AL15" s="53" t="s">
        <v>4614</v>
      </c>
    </row>
    <row r="16" spans="1:38" ht="15.75" customHeight="1" x14ac:dyDescent="0.2">
      <c r="A16" s="53">
        <v>13</v>
      </c>
      <c r="B16" s="292" t="s">
        <v>4381</v>
      </c>
      <c r="C16" s="293"/>
      <c r="D16" s="294"/>
      <c r="E16" s="54" t="s">
        <v>4533</v>
      </c>
      <c r="F16" s="53">
        <v>77675</v>
      </c>
      <c r="G16" s="54" t="s">
        <v>4534</v>
      </c>
      <c r="H16" s="53" t="s">
        <v>120</v>
      </c>
      <c r="I16" s="54" t="s">
        <v>2554</v>
      </c>
      <c r="J16" s="54" t="s">
        <v>122</v>
      </c>
      <c r="K16" s="53" t="s">
        <v>1902</v>
      </c>
      <c r="L16" s="53" t="s">
        <v>1903</v>
      </c>
      <c r="M16" s="53" t="s">
        <v>4535</v>
      </c>
      <c r="N16" s="53" t="s">
        <v>4536</v>
      </c>
      <c r="O16" s="53"/>
      <c r="P16" s="54" t="s">
        <v>4537</v>
      </c>
      <c r="Q16" s="57"/>
      <c r="R16" s="54" t="s">
        <v>4538</v>
      </c>
      <c r="S16" s="54" t="s">
        <v>4539</v>
      </c>
      <c r="T16" s="54" t="s">
        <v>4540</v>
      </c>
      <c r="U16" s="54" t="s">
        <v>4540</v>
      </c>
      <c r="V16" s="54" t="s">
        <v>131</v>
      </c>
      <c r="W16" s="53" t="s">
        <v>278</v>
      </c>
      <c r="X16" s="58" t="s">
        <v>9331</v>
      </c>
      <c r="Y16" s="53" t="s">
        <v>4624</v>
      </c>
      <c r="Z16" s="53" t="s">
        <v>134</v>
      </c>
      <c r="AA16" s="53" t="s">
        <v>4411</v>
      </c>
      <c r="AB16" s="53"/>
      <c r="AC16" s="53"/>
      <c r="AD16" s="53" t="s">
        <v>4625</v>
      </c>
      <c r="AE16" s="53"/>
      <c r="AF16" s="53" t="s">
        <v>4625</v>
      </c>
      <c r="AG16" s="53" t="s">
        <v>137</v>
      </c>
      <c r="AH16" s="53" t="s">
        <v>1943</v>
      </c>
      <c r="AI16" s="53" t="s">
        <v>4626</v>
      </c>
      <c r="AJ16" s="53">
        <v>804</v>
      </c>
      <c r="AK16" s="53">
        <v>1100</v>
      </c>
      <c r="AL16" s="53" t="s">
        <v>4627</v>
      </c>
    </row>
    <row r="17" spans="1:38" ht="15.75" customHeight="1" x14ac:dyDescent="0.2">
      <c r="A17" s="53">
        <v>14</v>
      </c>
      <c r="B17" s="292" t="s">
        <v>4381</v>
      </c>
      <c r="C17" s="293"/>
      <c r="D17" s="294"/>
      <c r="E17" s="54" t="s">
        <v>4543</v>
      </c>
      <c r="F17" s="53">
        <v>77676</v>
      </c>
      <c r="G17" s="54" t="s">
        <v>4544</v>
      </c>
      <c r="H17" s="53" t="s">
        <v>120</v>
      </c>
      <c r="I17" s="54" t="s">
        <v>4545</v>
      </c>
      <c r="J17" s="54" t="s">
        <v>122</v>
      </c>
      <c r="K17" s="53" t="s">
        <v>1902</v>
      </c>
      <c r="L17" s="53" t="s">
        <v>1903</v>
      </c>
      <c r="M17" s="53" t="s">
        <v>4546</v>
      </c>
      <c r="N17" s="53" t="s">
        <v>4547</v>
      </c>
      <c r="O17" s="53"/>
      <c r="P17" s="54" t="s">
        <v>4548</v>
      </c>
      <c r="Q17" s="57"/>
      <c r="R17" s="54" t="s">
        <v>4549</v>
      </c>
      <c r="S17" s="54" t="s">
        <v>4550</v>
      </c>
      <c r="T17" s="54" t="s">
        <v>4551</v>
      </c>
      <c r="U17" s="54" t="s">
        <v>4551</v>
      </c>
      <c r="V17" s="54" t="s">
        <v>164</v>
      </c>
      <c r="W17" s="53" t="s">
        <v>193</v>
      </c>
      <c r="X17" s="58" t="s">
        <v>9331</v>
      </c>
      <c r="Y17" s="53" t="s">
        <v>4637</v>
      </c>
      <c r="Z17" s="53" t="s">
        <v>134</v>
      </c>
      <c r="AA17" s="53" t="s">
        <v>4401</v>
      </c>
      <c r="AB17" s="53"/>
      <c r="AC17" s="53"/>
      <c r="AD17" s="53" t="s">
        <v>4638</v>
      </c>
      <c r="AE17" s="53"/>
      <c r="AF17" s="53" t="s">
        <v>4639</v>
      </c>
      <c r="AG17" s="53" t="s">
        <v>444</v>
      </c>
      <c r="AH17" s="53" t="s">
        <v>1943</v>
      </c>
      <c r="AI17" s="53" t="s">
        <v>1972</v>
      </c>
      <c r="AJ17" s="53">
        <v>788</v>
      </c>
      <c r="AK17" s="53">
        <v>1100</v>
      </c>
      <c r="AL17" s="53" t="s">
        <v>4640</v>
      </c>
    </row>
    <row r="18" spans="1:38" ht="15.75" customHeight="1" x14ac:dyDescent="0.2">
      <c r="A18" s="53">
        <v>15</v>
      </c>
      <c r="B18" s="292" t="s">
        <v>4381</v>
      </c>
      <c r="C18" s="293"/>
      <c r="D18" s="294"/>
      <c r="E18" s="54" t="s">
        <v>4554</v>
      </c>
      <c r="F18" s="53">
        <v>77677</v>
      </c>
      <c r="G18" s="54" t="s">
        <v>4555</v>
      </c>
      <c r="H18" s="53" t="s">
        <v>120</v>
      </c>
      <c r="I18" s="54" t="s">
        <v>4556</v>
      </c>
      <c r="J18" s="54" t="s">
        <v>122</v>
      </c>
      <c r="K18" s="53" t="s">
        <v>1902</v>
      </c>
      <c r="L18" s="53" t="s">
        <v>1903</v>
      </c>
      <c r="M18" s="53" t="s">
        <v>4557</v>
      </c>
      <c r="N18" s="53" t="s">
        <v>4558</v>
      </c>
      <c r="O18" s="53"/>
      <c r="P18" s="54" t="s">
        <v>4559</v>
      </c>
      <c r="Q18" s="57"/>
      <c r="R18" s="54" t="s">
        <v>4560</v>
      </c>
      <c r="S18" s="54" t="s">
        <v>4561</v>
      </c>
      <c r="T18" s="54" t="s">
        <v>4562</v>
      </c>
      <c r="U18" s="54" t="s">
        <v>4562</v>
      </c>
      <c r="V18" s="54" t="s">
        <v>131</v>
      </c>
      <c r="W18" s="53" t="s">
        <v>278</v>
      </c>
      <c r="X18" s="58" t="s">
        <v>9331</v>
      </c>
      <c r="Y18" s="53"/>
      <c r="Z18" s="53" t="s">
        <v>134</v>
      </c>
      <c r="AA18" s="53" t="s">
        <v>4649</v>
      </c>
      <c r="AB18" s="53"/>
      <c r="AC18" s="53"/>
      <c r="AD18" s="53"/>
      <c r="AE18" s="53" t="s">
        <v>4650</v>
      </c>
      <c r="AF18" s="53" t="s">
        <v>4650</v>
      </c>
      <c r="AG18" s="53" t="s">
        <v>137</v>
      </c>
      <c r="AH18" s="53" t="s">
        <v>1943</v>
      </c>
      <c r="AI18" s="53" t="s">
        <v>4651</v>
      </c>
      <c r="AJ18" s="53">
        <v>725</v>
      </c>
      <c r="AK18" s="53">
        <v>1100</v>
      </c>
      <c r="AL18" s="53" t="s">
        <v>4652</v>
      </c>
    </row>
    <row r="19" spans="1:38" ht="15.75" customHeight="1" x14ac:dyDescent="0.2">
      <c r="A19" s="53">
        <v>16</v>
      </c>
      <c r="B19" s="292" t="s">
        <v>4381</v>
      </c>
      <c r="C19" s="293"/>
      <c r="D19" s="294"/>
      <c r="E19" s="54" t="s">
        <v>4580</v>
      </c>
      <c r="F19" s="53">
        <v>77679</v>
      </c>
      <c r="G19" s="54" t="s">
        <v>4581</v>
      </c>
      <c r="H19" s="53" t="s">
        <v>120</v>
      </c>
      <c r="I19" s="54" t="s">
        <v>1965</v>
      </c>
      <c r="J19" s="54" t="s">
        <v>122</v>
      </c>
      <c r="K19" s="53" t="s">
        <v>1902</v>
      </c>
      <c r="L19" s="53" t="s">
        <v>1903</v>
      </c>
      <c r="M19" s="53" t="s">
        <v>4582</v>
      </c>
      <c r="N19" s="53" t="s">
        <v>4583</v>
      </c>
      <c r="O19" s="53"/>
      <c r="P19" s="54" t="s">
        <v>4584</v>
      </c>
      <c r="Q19" s="57"/>
      <c r="R19" s="54" t="s">
        <v>4585</v>
      </c>
      <c r="S19" s="54" t="s">
        <v>4586</v>
      </c>
      <c r="T19" s="54" t="s">
        <v>4587</v>
      </c>
      <c r="U19" s="54" t="s">
        <v>4587</v>
      </c>
      <c r="V19" s="54" t="s">
        <v>221</v>
      </c>
      <c r="W19" s="53" t="s">
        <v>668</v>
      </c>
      <c r="X19" s="58" t="s">
        <v>9331</v>
      </c>
      <c r="Y19" s="53" t="s">
        <v>4478</v>
      </c>
      <c r="Z19" s="53" t="s">
        <v>134</v>
      </c>
      <c r="AA19" s="53" t="s">
        <v>4422</v>
      </c>
      <c r="AB19" s="53"/>
      <c r="AC19" s="53"/>
      <c r="AD19" s="53" t="s">
        <v>4662</v>
      </c>
      <c r="AE19" s="53"/>
      <c r="AF19" s="53" t="s">
        <v>4662</v>
      </c>
      <c r="AG19" s="53" t="s">
        <v>137</v>
      </c>
      <c r="AH19" s="53" t="s">
        <v>1943</v>
      </c>
      <c r="AI19" s="53" t="s">
        <v>4663</v>
      </c>
      <c r="AJ19" s="53">
        <v>994</v>
      </c>
      <c r="AK19" s="53">
        <v>1100</v>
      </c>
      <c r="AL19" s="53" t="s">
        <v>3467</v>
      </c>
    </row>
    <row r="20" spans="1:38" ht="15.75" customHeight="1" x14ac:dyDescent="0.2">
      <c r="A20" s="53">
        <v>17</v>
      </c>
      <c r="B20" s="292" t="s">
        <v>4381</v>
      </c>
      <c r="C20" s="293"/>
      <c r="D20" s="294"/>
      <c r="E20" s="54" t="s">
        <v>4602</v>
      </c>
      <c r="F20" s="53">
        <v>77680</v>
      </c>
      <c r="G20" s="54" t="s">
        <v>4603</v>
      </c>
      <c r="H20" s="53" t="s">
        <v>120</v>
      </c>
      <c r="I20" s="54" t="s">
        <v>4604</v>
      </c>
      <c r="J20" s="54" t="s">
        <v>122</v>
      </c>
      <c r="K20" s="53" t="s">
        <v>1902</v>
      </c>
      <c r="L20" s="53" t="s">
        <v>1903</v>
      </c>
      <c r="M20" s="53" t="s">
        <v>4605</v>
      </c>
      <c r="N20" s="53" t="s">
        <v>4606</v>
      </c>
      <c r="O20" s="53"/>
      <c r="P20" s="54" t="s">
        <v>4607</v>
      </c>
      <c r="Q20" s="57"/>
      <c r="R20" s="54" t="s">
        <v>4608</v>
      </c>
      <c r="S20" s="54" t="s">
        <v>4609</v>
      </c>
      <c r="T20" s="54" t="s">
        <v>4610</v>
      </c>
      <c r="U20" s="54" t="s">
        <v>4610</v>
      </c>
      <c r="V20" s="54" t="s">
        <v>131</v>
      </c>
      <c r="W20" s="53" t="s">
        <v>480</v>
      </c>
      <c r="X20" s="58" t="s">
        <v>9331</v>
      </c>
      <c r="Y20" s="53" t="s">
        <v>4453</v>
      </c>
      <c r="Z20" s="53" t="s">
        <v>134</v>
      </c>
      <c r="AA20" s="53" t="s">
        <v>4455</v>
      </c>
      <c r="AB20" s="53"/>
      <c r="AC20" s="53"/>
      <c r="AD20" s="53"/>
      <c r="AE20" s="53" t="s">
        <v>4673</v>
      </c>
      <c r="AF20" s="53" t="s">
        <v>4673</v>
      </c>
      <c r="AG20" s="53" t="s">
        <v>137</v>
      </c>
      <c r="AH20" s="53" t="s">
        <v>2167</v>
      </c>
      <c r="AI20" s="53" t="s">
        <v>2757</v>
      </c>
      <c r="AJ20" s="53">
        <v>230</v>
      </c>
      <c r="AK20" s="53">
        <v>300</v>
      </c>
      <c r="AL20" s="53" t="s">
        <v>4674</v>
      </c>
    </row>
    <row r="21" spans="1:38" ht="15.75" customHeight="1" x14ac:dyDescent="0.2">
      <c r="A21" s="53">
        <v>18</v>
      </c>
      <c r="B21" s="292" t="s">
        <v>4381</v>
      </c>
      <c r="C21" s="293"/>
      <c r="D21" s="294"/>
      <c r="E21" s="54" t="s">
        <v>4615</v>
      </c>
      <c r="F21" s="53">
        <v>77681</v>
      </c>
      <c r="G21" s="54" t="s">
        <v>4616</v>
      </c>
      <c r="H21" s="53" t="s">
        <v>120</v>
      </c>
      <c r="I21" s="54" t="s">
        <v>4617</v>
      </c>
      <c r="J21" s="54" t="s">
        <v>122</v>
      </c>
      <c r="K21" s="53" t="s">
        <v>1902</v>
      </c>
      <c r="L21" s="53" t="s">
        <v>1903</v>
      </c>
      <c r="M21" s="53" t="s">
        <v>4618</v>
      </c>
      <c r="N21" s="53" t="s">
        <v>4619</v>
      </c>
      <c r="O21" s="53"/>
      <c r="P21" s="54" t="s">
        <v>4620</v>
      </c>
      <c r="Q21" s="57"/>
      <c r="R21" s="54" t="s">
        <v>4621</v>
      </c>
      <c r="S21" s="54" t="s">
        <v>4622</v>
      </c>
      <c r="T21" s="54" t="s">
        <v>4623</v>
      </c>
      <c r="U21" s="54" t="s">
        <v>4623</v>
      </c>
      <c r="V21" s="54" t="s">
        <v>164</v>
      </c>
      <c r="W21" s="53" t="s">
        <v>668</v>
      </c>
      <c r="X21" s="58" t="s">
        <v>9331</v>
      </c>
      <c r="Y21" s="53" t="s">
        <v>4676</v>
      </c>
      <c r="Z21" s="53"/>
      <c r="AA21" s="53"/>
      <c r="AB21" s="53"/>
      <c r="AC21" s="53"/>
      <c r="AD21" s="53" t="s">
        <v>4677</v>
      </c>
      <c r="AE21" s="53"/>
      <c r="AF21" s="53" t="s">
        <v>4678</v>
      </c>
      <c r="AG21" s="53" t="s">
        <v>137</v>
      </c>
      <c r="AH21" s="53" t="s">
        <v>2167</v>
      </c>
      <c r="AI21" s="53" t="s">
        <v>4679</v>
      </c>
      <c r="AJ21" s="53">
        <v>165</v>
      </c>
      <c r="AK21" s="53">
        <v>300</v>
      </c>
      <c r="AL21" s="53" t="s">
        <v>1994</v>
      </c>
    </row>
    <row r="22" spans="1:38" ht="15.75" customHeight="1" x14ac:dyDescent="0.2">
      <c r="A22" s="53">
        <v>19</v>
      </c>
      <c r="B22" s="292" t="s">
        <v>4381</v>
      </c>
      <c r="C22" s="293"/>
      <c r="D22" s="294"/>
      <c r="E22" s="54" t="s">
        <v>4628</v>
      </c>
      <c r="F22" s="53">
        <v>77682</v>
      </c>
      <c r="G22" s="54" t="s">
        <v>4629</v>
      </c>
      <c r="H22" s="53" t="s">
        <v>120</v>
      </c>
      <c r="I22" s="54" t="s">
        <v>4630</v>
      </c>
      <c r="J22" s="54" t="s">
        <v>122</v>
      </c>
      <c r="K22" s="53" t="s">
        <v>1902</v>
      </c>
      <c r="L22" s="53" t="s">
        <v>1903</v>
      </c>
      <c r="M22" s="53" t="s">
        <v>4631</v>
      </c>
      <c r="N22" s="53" t="s">
        <v>4632</v>
      </c>
      <c r="O22" s="53"/>
      <c r="P22" s="54" t="s">
        <v>4633</v>
      </c>
      <c r="Q22" s="57"/>
      <c r="R22" s="54" t="s">
        <v>4634</v>
      </c>
      <c r="S22" s="54" t="s">
        <v>4635</v>
      </c>
      <c r="T22" s="54" t="s">
        <v>4636</v>
      </c>
      <c r="U22" s="54" t="s">
        <v>4636</v>
      </c>
      <c r="V22" s="54" t="s">
        <v>704</v>
      </c>
      <c r="W22" s="53" t="s">
        <v>620</v>
      </c>
      <c r="X22" s="58" t="s">
        <v>9331</v>
      </c>
      <c r="Y22" s="53" t="s">
        <v>4689</v>
      </c>
      <c r="Z22" s="53" t="s">
        <v>134</v>
      </c>
      <c r="AA22" s="53" t="s">
        <v>4690</v>
      </c>
      <c r="AB22" s="53"/>
      <c r="AC22" s="53"/>
      <c r="AD22" s="53" t="s">
        <v>4691</v>
      </c>
      <c r="AE22" s="53"/>
      <c r="AF22" s="53" t="s">
        <v>4692</v>
      </c>
      <c r="AG22" s="53" t="s">
        <v>137</v>
      </c>
      <c r="AH22" s="53" t="s">
        <v>1943</v>
      </c>
      <c r="AI22" s="53" t="s">
        <v>2538</v>
      </c>
      <c r="AJ22" s="53">
        <v>969</v>
      </c>
      <c r="AK22" s="53">
        <v>1100</v>
      </c>
      <c r="AL22" s="53" t="s">
        <v>4693</v>
      </c>
    </row>
    <row r="23" spans="1:38" ht="15.75" customHeight="1" x14ac:dyDescent="0.2">
      <c r="A23" s="53">
        <v>20</v>
      </c>
      <c r="B23" s="292" t="s">
        <v>4381</v>
      </c>
      <c r="C23" s="293"/>
      <c r="D23" s="294"/>
      <c r="E23" s="54" t="s">
        <v>4653</v>
      </c>
      <c r="F23" s="53">
        <v>77683</v>
      </c>
      <c r="G23" s="54" t="s">
        <v>4654</v>
      </c>
      <c r="H23" s="53" t="s">
        <v>120</v>
      </c>
      <c r="I23" s="54" t="s">
        <v>4655</v>
      </c>
      <c r="J23" s="54" t="s">
        <v>122</v>
      </c>
      <c r="K23" s="53" t="s">
        <v>1902</v>
      </c>
      <c r="L23" s="53" t="s">
        <v>1903</v>
      </c>
      <c r="M23" s="53" t="s">
        <v>4656</v>
      </c>
      <c r="N23" s="53" t="s">
        <v>4657</v>
      </c>
      <c r="O23" s="53"/>
      <c r="P23" s="54" t="s">
        <v>4658</v>
      </c>
      <c r="Q23" s="57"/>
      <c r="R23" s="54" t="s">
        <v>4659</v>
      </c>
      <c r="S23" s="54" t="s">
        <v>4660</v>
      </c>
      <c r="T23" s="54" t="s">
        <v>4661</v>
      </c>
      <c r="U23" s="54" t="s">
        <v>4661</v>
      </c>
      <c r="V23" s="54" t="s">
        <v>131</v>
      </c>
      <c r="W23" s="53" t="s">
        <v>1994</v>
      </c>
      <c r="X23" s="58" t="s">
        <v>9331</v>
      </c>
      <c r="Y23" s="53" t="s">
        <v>4400</v>
      </c>
      <c r="Z23" s="53" t="s">
        <v>134</v>
      </c>
      <c r="AA23" s="53" t="s">
        <v>4443</v>
      </c>
      <c r="AB23" s="53"/>
      <c r="AC23" s="53"/>
      <c r="AD23" s="53" t="s">
        <v>4703</v>
      </c>
      <c r="AE23" s="53"/>
      <c r="AF23" s="53" t="s">
        <v>4704</v>
      </c>
      <c r="AG23" s="53" t="s">
        <v>137</v>
      </c>
      <c r="AH23" s="53" t="s">
        <v>1943</v>
      </c>
      <c r="AI23" s="53" t="s">
        <v>4705</v>
      </c>
      <c r="AJ23" s="53">
        <v>808</v>
      </c>
      <c r="AK23" s="53">
        <v>1100</v>
      </c>
      <c r="AL23" s="53" t="s">
        <v>2424</v>
      </c>
    </row>
    <row r="24" spans="1:38" ht="15.75" customHeight="1" x14ac:dyDescent="0.2">
      <c r="A24" s="53">
        <v>21</v>
      </c>
      <c r="B24" s="292" t="s">
        <v>4381</v>
      </c>
      <c r="C24" s="293"/>
      <c r="D24" s="294"/>
      <c r="E24" s="54" t="s">
        <v>4664</v>
      </c>
      <c r="F24" s="53">
        <v>77838</v>
      </c>
      <c r="G24" s="54" t="s">
        <v>4665</v>
      </c>
      <c r="H24" s="53" t="s">
        <v>120</v>
      </c>
      <c r="I24" s="54" t="s">
        <v>4666</v>
      </c>
      <c r="J24" s="54" t="s">
        <v>122</v>
      </c>
      <c r="K24" s="53" t="s">
        <v>1902</v>
      </c>
      <c r="L24" s="53" t="s">
        <v>1903</v>
      </c>
      <c r="M24" s="53" t="s">
        <v>4667</v>
      </c>
      <c r="N24" s="53" t="s">
        <v>4668</v>
      </c>
      <c r="O24" s="53"/>
      <c r="P24" s="54" t="s">
        <v>4669</v>
      </c>
      <c r="Q24" s="57"/>
      <c r="R24" s="54" t="s">
        <v>4670</v>
      </c>
      <c r="S24" s="54" t="s">
        <v>4671</v>
      </c>
      <c r="T24" s="54" t="s">
        <v>4672</v>
      </c>
      <c r="U24" s="54" t="s">
        <v>4672</v>
      </c>
      <c r="V24" s="54" t="s">
        <v>131</v>
      </c>
      <c r="W24" s="53" t="s">
        <v>179</v>
      </c>
      <c r="X24" s="58" t="s">
        <v>9331</v>
      </c>
      <c r="Y24" s="53" t="s">
        <v>2098</v>
      </c>
      <c r="Z24" s="53" t="s">
        <v>134</v>
      </c>
      <c r="AA24" s="53" t="s">
        <v>4401</v>
      </c>
      <c r="AB24" s="53"/>
      <c r="AC24" s="53"/>
      <c r="AD24" s="53"/>
      <c r="AE24" s="53" t="s">
        <v>4710</v>
      </c>
      <c r="AF24" s="53" t="s">
        <v>4714</v>
      </c>
      <c r="AG24" s="53" t="s">
        <v>137</v>
      </c>
      <c r="AH24" s="53" t="s">
        <v>1943</v>
      </c>
      <c r="AI24" s="53" t="s">
        <v>4715</v>
      </c>
      <c r="AJ24" s="53">
        <v>876</v>
      </c>
      <c r="AK24" s="53">
        <v>1100</v>
      </c>
      <c r="AL24" s="53" t="s">
        <v>4614</v>
      </c>
    </row>
    <row r="25" spans="1:38" ht="15.75" customHeight="1" x14ac:dyDescent="0.2">
      <c r="A25" s="53">
        <v>22</v>
      </c>
      <c r="B25" s="292" t="s">
        <v>4381</v>
      </c>
      <c r="C25" s="293"/>
      <c r="D25" s="294"/>
      <c r="E25" s="54" t="s">
        <v>4680</v>
      </c>
      <c r="F25" s="53">
        <v>77840</v>
      </c>
      <c r="G25" s="54" t="s">
        <v>4681</v>
      </c>
      <c r="H25" s="53" t="s">
        <v>120</v>
      </c>
      <c r="I25" s="54" t="s">
        <v>4682</v>
      </c>
      <c r="J25" s="54" t="s">
        <v>122</v>
      </c>
      <c r="K25" s="53" t="s">
        <v>1902</v>
      </c>
      <c r="L25" s="53" t="s">
        <v>1903</v>
      </c>
      <c r="M25" s="53" t="s">
        <v>4683</v>
      </c>
      <c r="N25" s="53" t="s">
        <v>4684</v>
      </c>
      <c r="O25" s="53"/>
      <c r="P25" s="54" t="s">
        <v>4685</v>
      </c>
      <c r="Q25" s="57"/>
      <c r="R25" s="54" t="s">
        <v>4686</v>
      </c>
      <c r="S25" s="54" t="s">
        <v>4687</v>
      </c>
      <c r="T25" s="54" t="s">
        <v>4688</v>
      </c>
      <c r="U25" s="54" t="s">
        <v>4688</v>
      </c>
      <c r="V25" s="54" t="s">
        <v>131</v>
      </c>
      <c r="W25" s="53" t="s">
        <v>853</v>
      </c>
      <c r="X25" s="58" t="s">
        <v>9331</v>
      </c>
      <c r="Y25" s="53"/>
      <c r="Z25" s="53" t="s">
        <v>134</v>
      </c>
      <c r="AA25" s="53" t="s">
        <v>4454</v>
      </c>
      <c r="AB25" s="53"/>
      <c r="AC25" s="53"/>
      <c r="AD25" s="53" t="s">
        <v>4721</v>
      </c>
      <c r="AE25" s="53"/>
      <c r="AF25" s="53" t="s">
        <v>4721</v>
      </c>
      <c r="AG25" s="53" t="s">
        <v>137</v>
      </c>
      <c r="AH25" s="53" t="s">
        <v>1917</v>
      </c>
      <c r="AI25" s="53" t="s">
        <v>4725</v>
      </c>
      <c r="AJ25" s="53">
        <v>850</v>
      </c>
      <c r="AK25" s="53">
        <v>850</v>
      </c>
      <c r="AL25" s="53" t="s">
        <v>721</v>
      </c>
    </row>
    <row r="26" spans="1:38" ht="15.75" customHeight="1" x14ac:dyDescent="0.2">
      <c r="A26" s="53">
        <v>23</v>
      </c>
      <c r="B26" s="292" t="s">
        <v>4381</v>
      </c>
      <c r="C26" s="293"/>
      <c r="D26" s="294"/>
      <c r="E26" s="54" t="s">
        <v>4694</v>
      </c>
      <c r="F26" s="53">
        <v>77684</v>
      </c>
      <c r="G26" s="54" t="s">
        <v>4695</v>
      </c>
      <c r="H26" s="53" t="s">
        <v>120</v>
      </c>
      <c r="I26" s="54" t="s">
        <v>4696</v>
      </c>
      <c r="J26" s="54" t="s">
        <v>122</v>
      </c>
      <c r="K26" s="53" t="s">
        <v>1902</v>
      </c>
      <c r="L26" s="53" t="s">
        <v>1903</v>
      </c>
      <c r="M26" s="53" t="s">
        <v>4697</v>
      </c>
      <c r="N26" s="53" t="s">
        <v>4698</v>
      </c>
      <c r="O26" s="53"/>
      <c r="P26" s="54" t="s">
        <v>4699</v>
      </c>
      <c r="Q26" s="57"/>
      <c r="R26" s="54" t="s">
        <v>4700</v>
      </c>
      <c r="S26" s="54" t="s">
        <v>4701</v>
      </c>
      <c r="T26" s="54" t="s">
        <v>4702</v>
      </c>
      <c r="U26" s="54" t="s">
        <v>4702</v>
      </c>
      <c r="V26" s="54" t="s">
        <v>131</v>
      </c>
      <c r="W26" s="53" t="s">
        <v>351</v>
      </c>
      <c r="X26" s="58" t="s">
        <v>9331</v>
      </c>
      <c r="Y26" s="53" t="s">
        <v>4735</v>
      </c>
      <c r="Z26" s="53" t="s">
        <v>134</v>
      </c>
      <c r="AA26" s="53" t="s">
        <v>4401</v>
      </c>
      <c r="AB26" s="53"/>
      <c r="AC26" s="53"/>
      <c r="AD26" s="53" t="s">
        <v>4736</v>
      </c>
      <c r="AE26" s="53"/>
      <c r="AF26" s="53" t="s">
        <v>4736</v>
      </c>
      <c r="AG26" s="53" t="s">
        <v>137</v>
      </c>
      <c r="AH26" s="53" t="s">
        <v>1943</v>
      </c>
      <c r="AI26" s="53" t="s">
        <v>4737</v>
      </c>
      <c r="AJ26" s="53">
        <v>733</v>
      </c>
      <c r="AK26" s="53">
        <v>1100</v>
      </c>
      <c r="AL26" s="53" t="s">
        <v>4738</v>
      </c>
    </row>
    <row r="27" spans="1:38" ht="15.75" customHeight="1" x14ac:dyDescent="0.2">
      <c r="A27" s="53">
        <v>24</v>
      </c>
      <c r="B27" s="292" t="s">
        <v>4381</v>
      </c>
      <c r="C27" s="293"/>
      <c r="D27" s="294"/>
      <c r="E27" s="54" t="s">
        <v>4706</v>
      </c>
      <c r="F27" s="53">
        <v>77685</v>
      </c>
      <c r="G27" s="54" t="s">
        <v>4707</v>
      </c>
      <c r="H27" s="53" t="s">
        <v>120</v>
      </c>
      <c r="I27" s="54" t="s">
        <v>4708</v>
      </c>
      <c r="J27" s="54" t="s">
        <v>122</v>
      </c>
      <c r="K27" s="53" t="s">
        <v>1902</v>
      </c>
      <c r="L27" s="53" t="s">
        <v>1903</v>
      </c>
      <c r="M27" s="53" t="s">
        <v>4709</v>
      </c>
      <c r="N27" s="53" t="s">
        <v>3138</v>
      </c>
      <c r="O27" s="53"/>
      <c r="P27" s="54" t="s">
        <v>4710</v>
      </c>
      <c r="Q27" s="57"/>
      <c r="R27" s="54" t="s">
        <v>4711</v>
      </c>
      <c r="S27" s="54" t="s">
        <v>4712</v>
      </c>
      <c r="T27" s="54" t="s">
        <v>4713</v>
      </c>
      <c r="U27" s="54" t="s">
        <v>4713</v>
      </c>
      <c r="V27" s="54" t="s">
        <v>131</v>
      </c>
      <c r="W27" s="53" t="s">
        <v>150</v>
      </c>
      <c r="X27" s="58" t="s">
        <v>9331</v>
      </c>
      <c r="Y27" s="53" t="s">
        <v>1400</v>
      </c>
      <c r="Z27" s="53" t="s">
        <v>134</v>
      </c>
      <c r="AA27" s="53" t="s">
        <v>4422</v>
      </c>
      <c r="AB27" s="53"/>
      <c r="AC27" s="53"/>
      <c r="AD27" s="53" t="s">
        <v>4748</v>
      </c>
      <c r="AE27" s="53"/>
      <c r="AF27" s="53" t="s">
        <v>4748</v>
      </c>
      <c r="AG27" s="53" t="s">
        <v>137</v>
      </c>
      <c r="AH27" s="53" t="s">
        <v>1943</v>
      </c>
      <c r="AI27" s="53" t="s">
        <v>4651</v>
      </c>
      <c r="AJ27" s="53">
        <v>967</v>
      </c>
      <c r="AK27" s="53">
        <v>1100</v>
      </c>
      <c r="AL27" s="53" t="s">
        <v>4749</v>
      </c>
    </row>
    <row r="28" spans="1:38" ht="15.75" customHeight="1" x14ac:dyDescent="0.2">
      <c r="A28" s="53">
        <v>25</v>
      </c>
      <c r="B28" s="292" t="s">
        <v>4381</v>
      </c>
      <c r="C28" s="293"/>
      <c r="D28" s="294"/>
      <c r="E28" s="54" t="s">
        <v>4726</v>
      </c>
      <c r="F28" s="53">
        <v>77687</v>
      </c>
      <c r="G28" s="54" t="s">
        <v>4727</v>
      </c>
      <c r="H28" s="53" t="s">
        <v>120</v>
      </c>
      <c r="I28" s="54" t="s">
        <v>4728</v>
      </c>
      <c r="J28" s="54" t="s">
        <v>122</v>
      </c>
      <c r="K28" s="53" t="s">
        <v>1902</v>
      </c>
      <c r="L28" s="53" t="s">
        <v>1903</v>
      </c>
      <c r="M28" s="53" t="s">
        <v>4729</v>
      </c>
      <c r="N28" s="53" t="s">
        <v>4730</v>
      </c>
      <c r="O28" s="53"/>
      <c r="P28" s="54" t="s">
        <v>4731</v>
      </c>
      <c r="Q28" s="57"/>
      <c r="R28" s="54" t="s">
        <v>4732</v>
      </c>
      <c r="S28" s="54" t="s">
        <v>4733</v>
      </c>
      <c r="T28" s="54" t="s">
        <v>4734</v>
      </c>
      <c r="U28" s="54" t="s">
        <v>4734</v>
      </c>
      <c r="V28" s="54" t="s">
        <v>704</v>
      </c>
      <c r="W28" s="53" t="s">
        <v>132</v>
      </c>
      <c r="X28" s="58" t="s">
        <v>9331</v>
      </c>
      <c r="Y28" s="53" t="s">
        <v>1400</v>
      </c>
      <c r="Z28" s="53" t="s">
        <v>134</v>
      </c>
      <c r="AA28" s="53" t="s">
        <v>4411</v>
      </c>
      <c r="AB28" s="53"/>
      <c r="AC28" s="53"/>
      <c r="AD28" s="53"/>
      <c r="AE28" s="53" t="s">
        <v>4759</v>
      </c>
      <c r="AF28" s="53" t="s">
        <v>4760</v>
      </c>
      <c r="AG28" s="53" t="s">
        <v>137</v>
      </c>
      <c r="AH28" s="53" t="s">
        <v>2167</v>
      </c>
      <c r="AI28" s="53" t="s">
        <v>2182</v>
      </c>
      <c r="AJ28" s="53">
        <v>911</v>
      </c>
      <c r="AK28" s="53">
        <v>1100</v>
      </c>
      <c r="AL28" s="53" t="s">
        <v>4761</v>
      </c>
    </row>
    <row r="29" spans="1:38" ht="15.75" customHeight="1" x14ac:dyDescent="0.2">
      <c r="A29" s="53">
        <v>26</v>
      </c>
      <c r="B29" s="292" t="s">
        <v>4381</v>
      </c>
      <c r="C29" s="293"/>
      <c r="D29" s="294"/>
      <c r="E29" s="54" t="s">
        <v>4739</v>
      </c>
      <c r="F29" s="53">
        <v>77688</v>
      </c>
      <c r="G29" s="54" t="s">
        <v>4740</v>
      </c>
      <c r="H29" s="53" t="s">
        <v>120</v>
      </c>
      <c r="I29" s="54" t="s">
        <v>4741</v>
      </c>
      <c r="J29" s="54" t="s">
        <v>122</v>
      </c>
      <c r="K29" s="53" t="s">
        <v>1902</v>
      </c>
      <c r="L29" s="53" t="s">
        <v>1903</v>
      </c>
      <c r="M29" s="53" t="s">
        <v>4742</v>
      </c>
      <c r="N29" s="53" t="s">
        <v>4743</v>
      </c>
      <c r="O29" s="53"/>
      <c r="P29" s="54" t="s">
        <v>4744</v>
      </c>
      <c r="Q29" s="57"/>
      <c r="R29" s="54" t="s">
        <v>4745</v>
      </c>
      <c r="S29" s="54" t="s">
        <v>4746</v>
      </c>
      <c r="T29" s="54" t="s">
        <v>4747</v>
      </c>
      <c r="U29" s="54" t="s">
        <v>4747</v>
      </c>
      <c r="V29" s="54" t="s">
        <v>350</v>
      </c>
      <c r="W29" s="53" t="s">
        <v>179</v>
      </c>
      <c r="X29" s="58" t="s">
        <v>9331</v>
      </c>
      <c r="Y29" s="53" t="s">
        <v>4453</v>
      </c>
      <c r="Z29" s="53" t="s">
        <v>134</v>
      </c>
      <c r="AA29" s="53" t="s">
        <v>4771</v>
      </c>
      <c r="AB29" s="53"/>
      <c r="AC29" s="53"/>
      <c r="AD29" s="53" t="s">
        <v>4772</v>
      </c>
      <c r="AE29" s="53"/>
      <c r="AF29" s="53" t="s">
        <v>4773</v>
      </c>
      <c r="AG29" s="53" t="s">
        <v>137</v>
      </c>
      <c r="AH29" s="53" t="s">
        <v>2167</v>
      </c>
      <c r="AI29" s="53" t="s">
        <v>4774</v>
      </c>
      <c r="AJ29" s="53">
        <v>205</v>
      </c>
      <c r="AK29" s="53">
        <v>300</v>
      </c>
      <c r="AL29" s="53" t="s">
        <v>4775</v>
      </c>
    </row>
    <row r="30" spans="1:38" ht="15.75" customHeight="1" x14ac:dyDescent="0.2">
      <c r="A30" s="53">
        <v>27</v>
      </c>
      <c r="B30" s="292" t="s">
        <v>4381</v>
      </c>
      <c r="C30" s="293"/>
      <c r="D30" s="294"/>
      <c r="E30" s="54" t="s">
        <v>4750</v>
      </c>
      <c r="F30" s="53">
        <v>77689</v>
      </c>
      <c r="G30" s="54" t="s">
        <v>4751</v>
      </c>
      <c r="H30" s="53" t="s">
        <v>120</v>
      </c>
      <c r="I30" s="54" t="s">
        <v>4752</v>
      </c>
      <c r="J30" s="54" t="s">
        <v>122</v>
      </c>
      <c r="K30" s="53" t="s">
        <v>1902</v>
      </c>
      <c r="L30" s="53" t="s">
        <v>1903</v>
      </c>
      <c r="M30" s="53" t="s">
        <v>4753</v>
      </c>
      <c r="N30" s="53" t="s">
        <v>4754</v>
      </c>
      <c r="O30" s="53"/>
      <c r="P30" s="54" t="s">
        <v>4755</v>
      </c>
      <c r="Q30" s="57"/>
      <c r="R30" s="54" t="s">
        <v>4756</v>
      </c>
      <c r="S30" s="54" t="s">
        <v>4757</v>
      </c>
      <c r="T30" s="54" t="s">
        <v>4758</v>
      </c>
      <c r="U30" s="54" t="s">
        <v>4758</v>
      </c>
      <c r="V30" s="54" t="s">
        <v>131</v>
      </c>
      <c r="W30" s="53" t="s">
        <v>150</v>
      </c>
      <c r="X30" s="58" t="s">
        <v>9331</v>
      </c>
      <c r="Y30" s="53" t="s">
        <v>4478</v>
      </c>
      <c r="Z30" s="53" t="s">
        <v>134</v>
      </c>
      <c r="AA30" s="53" t="s">
        <v>4391</v>
      </c>
      <c r="AB30" s="53"/>
      <c r="AC30" s="53"/>
      <c r="AD30" s="53" t="s">
        <v>4785</v>
      </c>
      <c r="AE30" s="53"/>
      <c r="AF30" s="53" t="s">
        <v>4786</v>
      </c>
      <c r="AG30" s="53" t="s">
        <v>137</v>
      </c>
      <c r="AH30" s="53" t="s">
        <v>1905</v>
      </c>
      <c r="AI30" s="53" t="s">
        <v>4787</v>
      </c>
      <c r="AJ30" s="53">
        <v>675</v>
      </c>
      <c r="AK30" s="53">
        <v>900</v>
      </c>
      <c r="AL30" s="53" t="s">
        <v>864</v>
      </c>
    </row>
    <row r="31" spans="1:38" ht="15.75" customHeight="1" x14ac:dyDescent="0.2">
      <c r="A31" s="53">
        <v>28</v>
      </c>
      <c r="B31" s="292" t="s">
        <v>4381</v>
      </c>
      <c r="C31" s="293"/>
      <c r="D31" s="294"/>
      <c r="E31" s="54" t="s">
        <v>4762</v>
      </c>
      <c r="F31" s="53">
        <v>77841</v>
      </c>
      <c r="G31" s="54" t="s">
        <v>4763</v>
      </c>
      <c r="H31" s="53" t="s">
        <v>120</v>
      </c>
      <c r="I31" s="54" t="s">
        <v>4764</v>
      </c>
      <c r="J31" s="54" t="s">
        <v>122</v>
      </c>
      <c r="K31" s="53" t="s">
        <v>1902</v>
      </c>
      <c r="L31" s="53" t="s">
        <v>1903</v>
      </c>
      <c r="M31" s="53" t="s">
        <v>4765</v>
      </c>
      <c r="N31" s="53" t="s">
        <v>4766</v>
      </c>
      <c r="O31" s="53"/>
      <c r="P31" s="54" t="s">
        <v>4767</v>
      </c>
      <c r="Q31" s="57"/>
      <c r="R31" s="54" t="s">
        <v>4768</v>
      </c>
      <c r="S31" s="54" t="s">
        <v>4769</v>
      </c>
      <c r="T31" s="54" t="s">
        <v>4770</v>
      </c>
      <c r="U31" s="54" t="s">
        <v>4770</v>
      </c>
      <c r="V31" s="54" t="s">
        <v>131</v>
      </c>
      <c r="W31" s="53" t="s">
        <v>165</v>
      </c>
      <c r="X31" s="58" t="s">
        <v>9331</v>
      </c>
      <c r="Y31" s="53" t="s">
        <v>4624</v>
      </c>
      <c r="Z31" s="53" t="s">
        <v>134</v>
      </c>
      <c r="AA31" s="53" t="s">
        <v>4518</v>
      </c>
      <c r="AB31" s="53"/>
      <c r="AC31" s="53"/>
      <c r="AD31" s="53" t="s">
        <v>4797</v>
      </c>
      <c r="AE31" s="53"/>
      <c r="AF31" s="53" t="s">
        <v>4797</v>
      </c>
      <c r="AG31" s="53" t="s">
        <v>137</v>
      </c>
      <c r="AH31" s="53" t="s">
        <v>1943</v>
      </c>
      <c r="AI31" s="53" t="s">
        <v>4798</v>
      </c>
      <c r="AJ31" s="53">
        <v>669</v>
      </c>
      <c r="AK31" s="53">
        <v>1100</v>
      </c>
      <c r="AL31" s="53" t="s">
        <v>4799</v>
      </c>
    </row>
    <row r="32" spans="1:38" ht="15.75" customHeight="1" x14ac:dyDescent="0.2">
      <c r="A32" s="53">
        <v>29</v>
      </c>
      <c r="B32" s="292" t="s">
        <v>4381</v>
      </c>
      <c r="C32" s="293"/>
      <c r="D32" s="294"/>
      <c r="E32" s="54" t="s">
        <v>4776</v>
      </c>
      <c r="F32" s="53">
        <v>77842</v>
      </c>
      <c r="G32" s="54" t="s">
        <v>4777</v>
      </c>
      <c r="H32" s="53" t="s">
        <v>120</v>
      </c>
      <c r="I32" s="54" t="s">
        <v>4778</v>
      </c>
      <c r="J32" s="54" t="s">
        <v>122</v>
      </c>
      <c r="K32" s="53" t="s">
        <v>1902</v>
      </c>
      <c r="L32" s="53" t="s">
        <v>1903</v>
      </c>
      <c r="M32" s="53" t="s">
        <v>4779</v>
      </c>
      <c r="N32" s="53" t="s">
        <v>4780</v>
      </c>
      <c r="O32" s="53"/>
      <c r="P32" s="54" t="s">
        <v>4781</v>
      </c>
      <c r="Q32" s="57"/>
      <c r="R32" s="54" t="s">
        <v>4782</v>
      </c>
      <c r="S32" s="54" t="s">
        <v>4783</v>
      </c>
      <c r="T32" s="54" t="s">
        <v>4784</v>
      </c>
      <c r="U32" s="54" t="s">
        <v>4784</v>
      </c>
      <c r="V32" s="54" t="s">
        <v>131</v>
      </c>
      <c r="W32" s="53" t="s">
        <v>494</v>
      </c>
      <c r="X32" s="58" t="s">
        <v>9331</v>
      </c>
      <c r="Y32" s="53" t="s">
        <v>4637</v>
      </c>
      <c r="Z32" s="53" t="s">
        <v>134</v>
      </c>
      <c r="AA32" s="53" t="s">
        <v>4432</v>
      </c>
      <c r="AB32" s="53"/>
      <c r="AC32" s="53"/>
      <c r="AD32" s="53" t="s">
        <v>4808</v>
      </c>
      <c r="AE32" s="53"/>
      <c r="AF32" s="53" t="s">
        <v>4808</v>
      </c>
      <c r="AG32" s="53" t="s">
        <v>137</v>
      </c>
      <c r="AH32" s="53" t="s">
        <v>1943</v>
      </c>
      <c r="AI32" s="53" t="s">
        <v>4809</v>
      </c>
      <c r="AJ32" s="53">
        <v>986</v>
      </c>
      <c r="AK32" s="53">
        <v>1100</v>
      </c>
      <c r="AL32" s="53" t="s">
        <v>4590</v>
      </c>
    </row>
    <row r="33" spans="1:38" ht="15.75" customHeight="1" x14ac:dyDescent="0.2">
      <c r="A33" s="53">
        <v>30</v>
      </c>
      <c r="B33" s="292" t="s">
        <v>4381</v>
      </c>
      <c r="C33" s="293"/>
      <c r="D33" s="294"/>
      <c r="E33" s="54" t="s">
        <v>4788</v>
      </c>
      <c r="F33" s="53">
        <v>77690</v>
      </c>
      <c r="G33" s="54" t="s">
        <v>4789</v>
      </c>
      <c r="H33" s="53" t="s">
        <v>423</v>
      </c>
      <c r="I33" s="54" t="s">
        <v>4790</v>
      </c>
      <c r="J33" s="54" t="s">
        <v>122</v>
      </c>
      <c r="K33" s="53" t="s">
        <v>1902</v>
      </c>
      <c r="L33" s="53" t="s">
        <v>1903</v>
      </c>
      <c r="M33" s="53" t="s">
        <v>4791</v>
      </c>
      <c r="N33" s="53" t="s">
        <v>4792</v>
      </c>
      <c r="O33" s="53"/>
      <c r="P33" s="54" t="s">
        <v>4793</v>
      </c>
      <c r="Q33" s="57"/>
      <c r="R33" s="54" t="s">
        <v>4794</v>
      </c>
      <c r="S33" s="54" t="s">
        <v>4795</v>
      </c>
      <c r="T33" s="54" t="s">
        <v>4796</v>
      </c>
      <c r="U33" s="54" t="s">
        <v>4796</v>
      </c>
      <c r="V33" s="54" t="s">
        <v>221</v>
      </c>
      <c r="W33" s="53" t="s">
        <v>236</v>
      </c>
      <c r="X33" s="58" t="s">
        <v>9331</v>
      </c>
      <c r="Y33" s="53" t="s">
        <v>4689</v>
      </c>
      <c r="Z33" s="53" t="s">
        <v>134</v>
      </c>
      <c r="AA33" s="53" t="s">
        <v>4819</v>
      </c>
      <c r="AB33" s="53"/>
      <c r="AC33" s="53"/>
      <c r="AD33" s="53"/>
      <c r="AE33" s="53"/>
      <c r="AF33" s="53" t="s">
        <v>4820</v>
      </c>
      <c r="AG33" s="53" t="s">
        <v>137</v>
      </c>
      <c r="AH33" s="53" t="s">
        <v>2167</v>
      </c>
      <c r="AI33" s="53" t="s">
        <v>4821</v>
      </c>
      <c r="AJ33" s="53">
        <v>775</v>
      </c>
      <c r="AK33" s="53">
        <v>1100</v>
      </c>
      <c r="AL33" s="53" t="s">
        <v>4822</v>
      </c>
    </row>
    <row r="34" spans="1:38" ht="15.75" customHeight="1" x14ac:dyDescent="0.2">
      <c r="A34" s="53">
        <v>31</v>
      </c>
      <c r="B34" s="292" t="s">
        <v>4381</v>
      </c>
      <c r="C34" s="293"/>
      <c r="D34" s="294"/>
      <c r="E34" s="54" t="s">
        <v>4800</v>
      </c>
      <c r="F34" s="53">
        <v>77691</v>
      </c>
      <c r="G34" s="54" t="s">
        <v>4801</v>
      </c>
      <c r="H34" s="53" t="s">
        <v>120</v>
      </c>
      <c r="I34" s="54" t="s">
        <v>3716</v>
      </c>
      <c r="J34" s="54" t="s">
        <v>122</v>
      </c>
      <c r="K34" s="53" t="s">
        <v>1902</v>
      </c>
      <c r="L34" s="53" t="s">
        <v>1903</v>
      </c>
      <c r="M34" s="53" t="s">
        <v>4802</v>
      </c>
      <c r="N34" s="53" t="s">
        <v>4803</v>
      </c>
      <c r="O34" s="53"/>
      <c r="P34" s="54" t="s">
        <v>4804</v>
      </c>
      <c r="Q34" s="57"/>
      <c r="R34" s="54" t="s">
        <v>4805</v>
      </c>
      <c r="S34" s="54" t="s">
        <v>4806</v>
      </c>
      <c r="T34" s="54" t="s">
        <v>4807</v>
      </c>
      <c r="U34" s="54" t="s">
        <v>4807</v>
      </c>
      <c r="V34" s="54" t="s">
        <v>131</v>
      </c>
      <c r="W34" s="53" t="s">
        <v>193</v>
      </c>
      <c r="X34" s="58" t="s">
        <v>9331</v>
      </c>
      <c r="Y34" s="53" t="s">
        <v>481</v>
      </c>
      <c r="Z34" s="53" t="s">
        <v>134</v>
      </c>
      <c r="AA34" s="53" t="s">
        <v>4479</v>
      </c>
      <c r="AB34" s="53"/>
      <c r="AC34" s="53"/>
      <c r="AD34" s="53" t="s">
        <v>4831</v>
      </c>
      <c r="AE34" s="53"/>
      <c r="AF34" s="53" t="s">
        <v>4832</v>
      </c>
      <c r="AG34" s="53" t="s">
        <v>137</v>
      </c>
      <c r="AH34" s="53" t="s">
        <v>2167</v>
      </c>
      <c r="AI34" s="53" t="s">
        <v>3979</v>
      </c>
      <c r="AJ34" s="53">
        <v>930</v>
      </c>
      <c r="AK34" s="53">
        <v>1100</v>
      </c>
      <c r="AL34" s="53" t="s">
        <v>4833</v>
      </c>
    </row>
    <row r="35" spans="1:38" ht="15.75" customHeight="1" x14ac:dyDescent="0.2">
      <c r="A35" s="53">
        <v>32</v>
      </c>
      <c r="B35" s="292" t="s">
        <v>4381</v>
      </c>
      <c r="C35" s="293"/>
      <c r="D35" s="294"/>
      <c r="E35" s="54" t="s">
        <v>4810</v>
      </c>
      <c r="F35" s="53">
        <v>79141</v>
      </c>
      <c r="G35" s="54" t="s">
        <v>4811</v>
      </c>
      <c r="H35" s="53" t="s">
        <v>120</v>
      </c>
      <c r="I35" s="54" t="s">
        <v>4812</v>
      </c>
      <c r="J35" s="54" t="s">
        <v>122</v>
      </c>
      <c r="K35" s="53" t="s">
        <v>1902</v>
      </c>
      <c r="L35" s="53" t="s">
        <v>1903</v>
      </c>
      <c r="M35" s="53" t="s">
        <v>4813</v>
      </c>
      <c r="N35" s="53" t="s">
        <v>4814</v>
      </c>
      <c r="O35" s="53"/>
      <c r="P35" s="54" t="s">
        <v>4815</v>
      </c>
      <c r="Q35" s="57"/>
      <c r="R35" s="54" t="s">
        <v>4816</v>
      </c>
      <c r="S35" s="54" t="s">
        <v>4817</v>
      </c>
      <c r="T35" s="54" t="s">
        <v>4818</v>
      </c>
      <c r="U35" s="54" t="s">
        <v>4818</v>
      </c>
      <c r="V35" s="54" t="s">
        <v>1106</v>
      </c>
      <c r="W35" s="53" t="s">
        <v>480</v>
      </c>
      <c r="X35" s="58" t="s">
        <v>9331</v>
      </c>
      <c r="Y35" s="53"/>
      <c r="Z35" s="53" t="s">
        <v>134</v>
      </c>
      <c r="AA35" s="53" t="s">
        <v>4443</v>
      </c>
      <c r="AB35" s="53"/>
      <c r="AC35" s="53"/>
      <c r="AD35" s="53" t="s">
        <v>4843</v>
      </c>
      <c r="AE35" s="53"/>
      <c r="AF35" s="53" t="s">
        <v>4844</v>
      </c>
      <c r="AG35" s="53" t="s">
        <v>137</v>
      </c>
      <c r="AH35" s="53" t="s">
        <v>1943</v>
      </c>
      <c r="AI35" s="53" t="s">
        <v>4845</v>
      </c>
      <c r="AJ35" s="53">
        <v>738</v>
      </c>
      <c r="AK35" s="53">
        <v>1100</v>
      </c>
      <c r="AL35" s="53" t="s">
        <v>4846</v>
      </c>
    </row>
    <row r="36" spans="1:38" ht="15.75" customHeight="1" x14ac:dyDescent="0.2">
      <c r="A36" s="53">
        <v>33</v>
      </c>
      <c r="B36" s="292" t="s">
        <v>4381</v>
      </c>
      <c r="C36" s="293"/>
      <c r="D36" s="294"/>
      <c r="E36" s="54" t="s">
        <v>4823</v>
      </c>
      <c r="F36" s="53">
        <v>77693</v>
      </c>
      <c r="G36" s="54" t="s">
        <v>4824</v>
      </c>
      <c r="H36" s="53" t="s">
        <v>120</v>
      </c>
      <c r="I36" s="54" t="s">
        <v>143</v>
      </c>
      <c r="J36" s="54" t="s">
        <v>122</v>
      </c>
      <c r="K36" s="53" t="s">
        <v>1902</v>
      </c>
      <c r="L36" s="53" t="s">
        <v>1903</v>
      </c>
      <c r="M36" s="53" t="s">
        <v>4825</v>
      </c>
      <c r="N36" s="53" t="s">
        <v>4826</v>
      </c>
      <c r="O36" s="53"/>
      <c r="P36" s="54" t="s">
        <v>4827</v>
      </c>
      <c r="Q36" s="57"/>
      <c r="R36" s="54" t="s">
        <v>4828</v>
      </c>
      <c r="S36" s="54" t="s">
        <v>4829</v>
      </c>
      <c r="T36" s="54" t="s">
        <v>4830</v>
      </c>
      <c r="U36" s="54" t="s">
        <v>4830</v>
      </c>
      <c r="V36" s="54" t="s">
        <v>131</v>
      </c>
      <c r="W36" s="53" t="s">
        <v>236</v>
      </c>
      <c r="X36" s="58" t="s">
        <v>9331</v>
      </c>
      <c r="Y36" s="53" t="s">
        <v>4478</v>
      </c>
      <c r="Z36" s="53" t="s">
        <v>134</v>
      </c>
      <c r="AA36" s="53" t="s">
        <v>4454</v>
      </c>
      <c r="AB36" s="53"/>
      <c r="AC36" s="53"/>
      <c r="AD36" s="53" t="s">
        <v>4857</v>
      </c>
      <c r="AE36" s="53"/>
      <c r="AF36" s="53" t="s">
        <v>4857</v>
      </c>
      <c r="AG36" s="53" t="s">
        <v>137</v>
      </c>
      <c r="AH36" s="53" t="s">
        <v>1943</v>
      </c>
      <c r="AI36" s="53" t="s">
        <v>4858</v>
      </c>
      <c r="AJ36" s="53">
        <v>849</v>
      </c>
      <c r="AK36" s="53">
        <v>1100</v>
      </c>
      <c r="AL36" s="53" t="s">
        <v>4859</v>
      </c>
    </row>
    <row r="37" spans="1:38" ht="15.75" customHeight="1" x14ac:dyDescent="0.2">
      <c r="A37" s="53">
        <v>34</v>
      </c>
      <c r="B37" s="292" t="s">
        <v>4381</v>
      </c>
      <c r="C37" s="293"/>
      <c r="D37" s="294"/>
      <c r="E37" s="54" t="s">
        <v>4847</v>
      </c>
      <c r="F37" s="53">
        <v>77695</v>
      </c>
      <c r="G37" s="54" t="s">
        <v>4848</v>
      </c>
      <c r="H37" s="53" t="s">
        <v>120</v>
      </c>
      <c r="I37" s="54" t="s">
        <v>4849</v>
      </c>
      <c r="J37" s="54" t="s">
        <v>122</v>
      </c>
      <c r="K37" s="53" t="s">
        <v>1902</v>
      </c>
      <c r="L37" s="53" t="s">
        <v>1903</v>
      </c>
      <c r="M37" s="53" t="s">
        <v>4850</v>
      </c>
      <c r="N37" s="53" t="s">
        <v>4851</v>
      </c>
      <c r="O37" s="53"/>
      <c r="P37" s="54" t="s">
        <v>4852</v>
      </c>
      <c r="Q37" s="57"/>
      <c r="R37" s="54" t="s">
        <v>4853</v>
      </c>
      <c r="S37" s="54" t="s">
        <v>4854</v>
      </c>
      <c r="T37" s="54" t="s">
        <v>4855</v>
      </c>
      <c r="U37" s="54" t="s">
        <v>4855</v>
      </c>
      <c r="V37" s="54" t="s">
        <v>4856</v>
      </c>
      <c r="W37" s="53" t="s">
        <v>1034</v>
      </c>
      <c r="X37" s="58" t="s">
        <v>9331</v>
      </c>
      <c r="Y37" s="53" t="s">
        <v>481</v>
      </c>
      <c r="Z37" s="53" t="s">
        <v>134</v>
      </c>
      <c r="AA37" s="53" t="s">
        <v>4443</v>
      </c>
      <c r="AB37" s="53"/>
      <c r="AC37" s="53"/>
      <c r="AD37" s="53" t="s">
        <v>4868</v>
      </c>
      <c r="AE37" s="53"/>
      <c r="AF37" s="53" t="s">
        <v>4869</v>
      </c>
      <c r="AG37" s="53" t="s">
        <v>137</v>
      </c>
      <c r="AH37" s="53" t="s">
        <v>2167</v>
      </c>
      <c r="AI37" s="53" t="s">
        <v>4870</v>
      </c>
      <c r="AJ37" s="53">
        <v>895</v>
      </c>
      <c r="AK37" s="53">
        <v>1100</v>
      </c>
      <c r="AL37" s="53" t="s">
        <v>4871</v>
      </c>
    </row>
    <row r="38" spans="1:38" ht="15.75" customHeight="1" x14ac:dyDescent="0.2">
      <c r="A38" s="53">
        <v>35</v>
      </c>
      <c r="B38" s="292" t="s">
        <v>4381</v>
      </c>
      <c r="C38" s="293"/>
      <c r="D38" s="294"/>
      <c r="E38" s="54" t="s">
        <v>4860</v>
      </c>
      <c r="F38" s="53">
        <v>77696</v>
      </c>
      <c r="G38" s="54" t="s">
        <v>4861</v>
      </c>
      <c r="H38" s="53" t="s">
        <v>120</v>
      </c>
      <c r="I38" s="54" t="s">
        <v>4862</v>
      </c>
      <c r="J38" s="54" t="s">
        <v>122</v>
      </c>
      <c r="K38" s="53" t="s">
        <v>1902</v>
      </c>
      <c r="L38" s="53" t="s">
        <v>1903</v>
      </c>
      <c r="M38" s="53" t="s">
        <v>4863</v>
      </c>
      <c r="N38" s="53" t="s">
        <v>4488</v>
      </c>
      <c r="O38" s="53"/>
      <c r="P38" s="54" t="s">
        <v>4864</v>
      </c>
      <c r="Q38" s="57"/>
      <c r="R38" s="54" t="s">
        <v>4865</v>
      </c>
      <c r="S38" s="54" t="s">
        <v>4866</v>
      </c>
      <c r="T38" s="54" t="s">
        <v>4867</v>
      </c>
      <c r="U38" s="54" t="s">
        <v>4867</v>
      </c>
      <c r="V38" s="54" t="s">
        <v>131</v>
      </c>
      <c r="W38" s="53" t="s">
        <v>494</v>
      </c>
      <c r="X38" s="58" t="s">
        <v>9331</v>
      </c>
      <c r="Y38" s="53" t="s">
        <v>4478</v>
      </c>
      <c r="Z38" s="53" t="s">
        <v>134</v>
      </c>
      <c r="AA38" s="53" t="s">
        <v>4443</v>
      </c>
      <c r="AB38" s="53"/>
      <c r="AC38" s="53"/>
      <c r="AD38" s="53"/>
      <c r="AE38" s="53" t="s">
        <v>4880</v>
      </c>
      <c r="AF38" s="53" t="s">
        <v>4880</v>
      </c>
      <c r="AG38" s="53" t="s">
        <v>137</v>
      </c>
      <c r="AH38" s="53" t="s">
        <v>1943</v>
      </c>
      <c r="AI38" s="53" t="s">
        <v>4881</v>
      </c>
      <c r="AJ38" s="53">
        <v>717</v>
      </c>
      <c r="AK38" s="53">
        <v>1100</v>
      </c>
      <c r="AL38" s="53" t="s">
        <v>4882</v>
      </c>
    </row>
    <row r="39" spans="1:38" ht="15.75" customHeight="1" x14ac:dyDescent="0.2">
      <c r="A39" s="53">
        <v>36</v>
      </c>
      <c r="B39" s="292" t="s">
        <v>4381</v>
      </c>
      <c r="C39" s="293"/>
      <c r="D39" s="294"/>
      <c r="E39" s="54" t="s">
        <v>4872</v>
      </c>
      <c r="F39" s="53">
        <v>77697</v>
      </c>
      <c r="G39" s="54" t="s">
        <v>4873</v>
      </c>
      <c r="H39" s="53" t="s">
        <v>120</v>
      </c>
      <c r="I39" s="54" t="s">
        <v>4347</v>
      </c>
      <c r="J39" s="54" t="s">
        <v>122</v>
      </c>
      <c r="K39" s="53" t="s">
        <v>1902</v>
      </c>
      <c r="L39" s="53" t="s">
        <v>1903</v>
      </c>
      <c r="M39" s="53" t="s">
        <v>4874</v>
      </c>
      <c r="N39" s="53" t="s">
        <v>4875</v>
      </c>
      <c r="O39" s="53"/>
      <c r="P39" s="54" t="s">
        <v>4876</v>
      </c>
      <c r="Q39" s="57"/>
      <c r="R39" s="54" t="s">
        <v>4877</v>
      </c>
      <c r="S39" s="54" t="s">
        <v>4878</v>
      </c>
      <c r="T39" s="54" t="s">
        <v>4879</v>
      </c>
      <c r="U39" s="54" t="s">
        <v>4879</v>
      </c>
      <c r="V39" s="54" t="s">
        <v>164</v>
      </c>
      <c r="W39" s="53" t="s">
        <v>668</v>
      </c>
      <c r="X39" s="58" t="s">
        <v>9331</v>
      </c>
      <c r="Y39" s="53" t="s">
        <v>4689</v>
      </c>
      <c r="Z39" s="53" t="s">
        <v>134</v>
      </c>
      <c r="AA39" s="53" t="s">
        <v>4443</v>
      </c>
      <c r="AB39" s="53"/>
      <c r="AC39" s="53"/>
      <c r="AD39" s="53"/>
      <c r="AE39" s="53"/>
      <c r="AF39" s="53" t="s">
        <v>4892</v>
      </c>
      <c r="AG39" s="53" t="s">
        <v>137</v>
      </c>
      <c r="AH39" s="53" t="s">
        <v>1943</v>
      </c>
      <c r="AI39" s="53" t="s">
        <v>4893</v>
      </c>
      <c r="AJ39" s="53">
        <v>827</v>
      </c>
      <c r="AK39" s="53">
        <v>1100</v>
      </c>
      <c r="AL39" s="53" t="s">
        <v>4894</v>
      </c>
    </row>
    <row r="40" spans="1:38" ht="15.75" customHeight="1" x14ac:dyDescent="0.2">
      <c r="A40" s="53">
        <v>37</v>
      </c>
      <c r="B40" s="292" t="s">
        <v>4381</v>
      </c>
      <c r="C40" s="293"/>
      <c r="D40" s="294"/>
      <c r="E40" s="54" t="s">
        <v>4883</v>
      </c>
      <c r="F40" s="53">
        <v>77698</v>
      </c>
      <c r="G40" s="54" t="s">
        <v>4884</v>
      </c>
      <c r="H40" s="53" t="s">
        <v>120</v>
      </c>
      <c r="I40" s="54" t="s">
        <v>4885</v>
      </c>
      <c r="J40" s="54" t="s">
        <v>122</v>
      </c>
      <c r="K40" s="53" t="s">
        <v>1902</v>
      </c>
      <c r="L40" s="53" t="s">
        <v>1903</v>
      </c>
      <c r="M40" s="53" t="s">
        <v>4886</v>
      </c>
      <c r="N40" s="53" t="s">
        <v>4887</v>
      </c>
      <c r="O40" s="53"/>
      <c r="P40" s="54" t="s">
        <v>4888</v>
      </c>
      <c r="Q40" s="57"/>
      <c r="R40" s="54" t="s">
        <v>4889</v>
      </c>
      <c r="S40" s="54" t="s">
        <v>4890</v>
      </c>
      <c r="T40" s="54" t="s">
        <v>4891</v>
      </c>
      <c r="U40" s="54" t="s">
        <v>4891</v>
      </c>
      <c r="V40" s="54" t="s">
        <v>221</v>
      </c>
      <c r="W40" s="53" t="s">
        <v>1142</v>
      </c>
      <c r="X40" s="58" t="s">
        <v>9331</v>
      </c>
      <c r="Y40" s="53" t="s">
        <v>4624</v>
      </c>
      <c r="Z40" s="53" t="s">
        <v>134</v>
      </c>
      <c r="AA40" s="53" t="s">
        <v>4411</v>
      </c>
      <c r="AB40" s="53"/>
      <c r="AC40" s="53"/>
      <c r="AD40" s="53" t="s">
        <v>4904</v>
      </c>
      <c r="AE40" s="53"/>
      <c r="AF40" s="53" t="s">
        <v>4904</v>
      </c>
      <c r="AG40" s="53" t="s">
        <v>137</v>
      </c>
      <c r="AH40" s="53" t="s">
        <v>1917</v>
      </c>
      <c r="AI40" s="53" t="s">
        <v>1972</v>
      </c>
      <c r="AJ40" s="53">
        <v>100</v>
      </c>
      <c r="AK40" s="53">
        <v>100</v>
      </c>
      <c r="AL40" s="53" t="s">
        <v>721</v>
      </c>
    </row>
    <row r="41" spans="1:38" ht="15.75" customHeight="1" x14ac:dyDescent="0.2">
      <c r="A41" s="53">
        <v>38</v>
      </c>
      <c r="B41" s="292" t="s">
        <v>4381</v>
      </c>
      <c r="C41" s="293"/>
      <c r="D41" s="294"/>
      <c r="E41" s="54" t="s">
        <v>4895</v>
      </c>
      <c r="F41" s="53">
        <v>77699</v>
      </c>
      <c r="G41" s="54" t="s">
        <v>4896</v>
      </c>
      <c r="H41" s="53" t="s">
        <v>120</v>
      </c>
      <c r="I41" s="54" t="s">
        <v>4897</v>
      </c>
      <c r="J41" s="54" t="s">
        <v>122</v>
      </c>
      <c r="K41" s="53" t="s">
        <v>1902</v>
      </c>
      <c r="L41" s="53" t="s">
        <v>1903</v>
      </c>
      <c r="M41" s="53" t="s">
        <v>4898</v>
      </c>
      <c r="N41" s="53" t="s">
        <v>4899</v>
      </c>
      <c r="O41" s="53"/>
      <c r="P41" s="54" t="s">
        <v>4900</v>
      </c>
      <c r="Q41" s="57"/>
      <c r="R41" s="54" t="s">
        <v>4901</v>
      </c>
      <c r="S41" s="54" t="s">
        <v>4902</v>
      </c>
      <c r="T41" s="54" t="s">
        <v>4903</v>
      </c>
      <c r="U41" s="54" t="s">
        <v>4903</v>
      </c>
      <c r="V41" s="54" t="s">
        <v>131</v>
      </c>
      <c r="W41" s="53" t="s">
        <v>2047</v>
      </c>
      <c r="X41" s="58" t="s">
        <v>9331</v>
      </c>
      <c r="Y41" s="53" t="s">
        <v>1400</v>
      </c>
      <c r="Z41" s="53" t="s">
        <v>134</v>
      </c>
      <c r="AA41" s="53" t="s">
        <v>4518</v>
      </c>
      <c r="AB41" s="53"/>
      <c r="AC41" s="53"/>
      <c r="AD41" s="53" t="s">
        <v>4915</v>
      </c>
      <c r="AE41" s="53"/>
      <c r="AF41" s="53" t="s">
        <v>4916</v>
      </c>
      <c r="AG41" s="53" t="s">
        <v>137</v>
      </c>
      <c r="AH41" s="53" t="s">
        <v>1905</v>
      </c>
      <c r="AI41" s="53" t="s">
        <v>4917</v>
      </c>
      <c r="AJ41" s="53">
        <v>605</v>
      </c>
      <c r="AK41" s="53">
        <v>800</v>
      </c>
      <c r="AL41" s="53" t="s">
        <v>4918</v>
      </c>
    </row>
    <row r="42" spans="1:38" ht="15.75" customHeight="1" x14ac:dyDescent="0.2">
      <c r="A42" s="53">
        <v>39</v>
      </c>
      <c r="B42" s="292" t="s">
        <v>4381</v>
      </c>
      <c r="C42" s="293"/>
      <c r="D42" s="294"/>
      <c r="E42" s="54" t="s">
        <v>4905</v>
      </c>
      <c r="F42" s="53">
        <v>77700</v>
      </c>
      <c r="G42" s="54" t="s">
        <v>4906</v>
      </c>
      <c r="H42" s="53" t="s">
        <v>120</v>
      </c>
      <c r="I42" s="54" t="s">
        <v>4907</v>
      </c>
      <c r="J42" s="54" t="s">
        <v>122</v>
      </c>
      <c r="K42" s="53" t="s">
        <v>1902</v>
      </c>
      <c r="L42" s="53" t="s">
        <v>1903</v>
      </c>
      <c r="M42" s="53" t="s">
        <v>4908</v>
      </c>
      <c r="N42" s="53" t="s">
        <v>4909</v>
      </c>
      <c r="O42" s="53"/>
      <c r="P42" s="54" t="s">
        <v>4910</v>
      </c>
      <c r="Q42" s="57"/>
      <c r="R42" s="54" t="s">
        <v>4911</v>
      </c>
      <c r="S42" s="54" t="s">
        <v>4912</v>
      </c>
      <c r="T42" s="54" t="s">
        <v>4913</v>
      </c>
      <c r="U42" s="54" t="s">
        <v>4914</v>
      </c>
      <c r="V42" s="54" t="s">
        <v>164</v>
      </c>
      <c r="W42" s="53" t="s">
        <v>1068</v>
      </c>
      <c r="X42" s="58" t="s">
        <v>9331</v>
      </c>
      <c r="Y42" s="53" t="s">
        <v>4479</v>
      </c>
      <c r="Z42" s="53"/>
      <c r="AA42" s="53"/>
      <c r="AB42" s="53"/>
      <c r="AC42" s="53"/>
      <c r="AD42" s="53" t="s">
        <v>4919</v>
      </c>
      <c r="AE42" s="53" t="s">
        <v>4920</v>
      </c>
      <c r="AF42" s="53" t="s">
        <v>4920</v>
      </c>
      <c r="AG42" s="53" t="s">
        <v>137</v>
      </c>
      <c r="AH42" s="53" t="s">
        <v>2167</v>
      </c>
      <c r="AI42" s="53" t="s">
        <v>2303</v>
      </c>
      <c r="AJ42" s="53">
        <v>835</v>
      </c>
      <c r="AK42" s="53">
        <v>1100</v>
      </c>
      <c r="AL42" s="53" t="s">
        <v>4921</v>
      </c>
    </row>
    <row r="43" spans="1:38" ht="15.75" customHeight="1" x14ac:dyDescent="0.2">
      <c r="A43" s="53">
        <v>40</v>
      </c>
      <c r="B43" s="292" t="s">
        <v>4381</v>
      </c>
      <c r="C43" s="293"/>
      <c r="D43" s="294"/>
      <c r="E43" s="54" t="s">
        <v>4925</v>
      </c>
      <c r="F43" s="53">
        <v>77702</v>
      </c>
      <c r="G43" s="54" t="s">
        <v>4926</v>
      </c>
      <c r="H43" s="53" t="s">
        <v>120</v>
      </c>
      <c r="I43" s="54" t="s">
        <v>4927</v>
      </c>
      <c r="J43" s="54" t="s">
        <v>122</v>
      </c>
      <c r="K43" s="53" t="s">
        <v>1902</v>
      </c>
      <c r="L43" s="53" t="s">
        <v>1903</v>
      </c>
      <c r="M43" s="53" t="s">
        <v>4928</v>
      </c>
      <c r="N43" s="53" t="s">
        <v>4929</v>
      </c>
      <c r="O43" s="53"/>
      <c r="P43" s="54" t="s">
        <v>4930</v>
      </c>
      <c r="Q43" s="57"/>
      <c r="R43" s="54" t="s">
        <v>4931</v>
      </c>
      <c r="S43" s="54" t="s">
        <v>4932</v>
      </c>
      <c r="T43" s="54" t="s">
        <v>4933</v>
      </c>
      <c r="U43" s="54" t="s">
        <v>4933</v>
      </c>
      <c r="V43" s="54" t="s">
        <v>131</v>
      </c>
      <c r="W43" s="53" t="s">
        <v>179</v>
      </c>
      <c r="X43" s="58" t="s">
        <v>9331</v>
      </c>
      <c r="Y43" s="53" t="s">
        <v>4922</v>
      </c>
      <c r="Z43" s="53" t="s">
        <v>134</v>
      </c>
      <c r="AA43" s="53" t="s">
        <v>4454</v>
      </c>
      <c r="AB43" s="53"/>
      <c r="AC43" s="53"/>
      <c r="AD43" s="53" t="s">
        <v>4923</v>
      </c>
      <c r="AE43" s="53"/>
      <c r="AF43" s="53" t="s">
        <v>4923</v>
      </c>
      <c r="AG43" s="53" t="s">
        <v>137</v>
      </c>
      <c r="AH43" s="53" t="s">
        <v>1943</v>
      </c>
      <c r="AI43" s="53" t="s">
        <v>4924</v>
      </c>
      <c r="AJ43" s="53">
        <v>969</v>
      </c>
      <c r="AK43" s="53">
        <v>1100</v>
      </c>
      <c r="AL43" s="53" t="s">
        <v>4693</v>
      </c>
    </row>
    <row r="44" spans="1:38" ht="15.75" customHeight="1" x14ac:dyDescent="0.2">
      <c r="A44" s="53">
        <v>41</v>
      </c>
      <c r="B44" s="292" t="s">
        <v>4381</v>
      </c>
      <c r="C44" s="293"/>
      <c r="D44" s="294"/>
      <c r="E44" s="54" t="s">
        <v>4937</v>
      </c>
      <c r="F44" s="53">
        <v>77703</v>
      </c>
      <c r="G44" s="54" t="s">
        <v>4938</v>
      </c>
      <c r="H44" s="53" t="s">
        <v>120</v>
      </c>
      <c r="I44" s="54" t="s">
        <v>4939</v>
      </c>
      <c r="J44" s="54" t="s">
        <v>122</v>
      </c>
      <c r="K44" s="53" t="s">
        <v>1902</v>
      </c>
      <c r="L44" s="53" t="s">
        <v>1903</v>
      </c>
      <c r="M44" s="53" t="s">
        <v>4940</v>
      </c>
      <c r="N44" s="53" t="s">
        <v>4941</v>
      </c>
      <c r="O44" s="53"/>
      <c r="P44" s="54" t="s">
        <v>4942</v>
      </c>
      <c r="Q44" s="57"/>
      <c r="R44" s="54" t="s">
        <v>4943</v>
      </c>
      <c r="S44" s="54" t="s">
        <v>4944</v>
      </c>
      <c r="T44" s="54" t="s">
        <v>4945</v>
      </c>
      <c r="U44" s="54" t="s">
        <v>4945</v>
      </c>
      <c r="V44" s="54" t="s">
        <v>131</v>
      </c>
      <c r="W44" s="53" t="s">
        <v>278</v>
      </c>
      <c r="X44" s="58" t="s">
        <v>9331</v>
      </c>
      <c r="Y44" s="53" t="s">
        <v>4624</v>
      </c>
      <c r="Z44" s="53" t="s">
        <v>134</v>
      </c>
      <c r="AA44" s="53" t="s">
        <v>4443</v>
      </c>
      <c r="AB44" s="53"/>
      <c r="AC44" s="53"/>
      <c r="AD44" s="53"/>
      <c r="AE44" s="53"/>
      <c r="AF44" s="53" t="s">
        <v>4934</v>
      </c>
      <c r="AG44" s="53" t="s">
        <v>137</v>
      </c>
      <c r="AH44" s="53" t="s">
        <v>2167</v>
      </c>
      <c r="AI44" s="53" t="s">
        <v>4935</v>
      </c>
      <c r="AJ44" s="53">
        <v>740</v>
      </c>
      <c r="AK44" s="53">
        <v>1100</v>
      </c>
      <c r="AL44" s="53" t="s">
        <v>4936</v>
      </c>
    </row>
    <row r="45" spans="1:38" ht="15.75" customHeight="1" x14ac:dyDescent="0.2">
      <c r="A45" s="53">
        <v>42</v>
      </c>
      <c r="B45" s="292" t="s">
        <v>4381</v>
      </c>
      <c r="C45" s="293"/>
      <c r="D45" s="294"/>
      <c r="E45" s="54" t="s">
        <v>4948</v>
      </c>
      <c r="F45" s="53">
        <v>77704</v>
      </c>
      <c r="G45" s="54" t="s">
        <v>4949</v>
      </c>
      <c r="H45" s="53" t="s">
        <v>120</v>
      </c>
      <c r="I45" s="54" t="s">
        <v>4950</v>
      </c>
      <c r="J45" s="54" t="s">
        <v>122</v>
      </c>
      <c r="K45" s="53" t="s">
        <v>1902</v>
      </c>
      <c r="L45" s="53" t="s">
        <v>1903</v>
      </c>
      <c r="M45" s="53" t="s">
        <v>4951</v>
      </c>
      <c r="N45" s="53" t="s">
        <v>4952</v>
      </c>
      <c r="O45" s="53"/>
      <c r="P45" s="54" t="s">
        <v>4953</v>
      </c>
      <c r="Q45" s="57"/>
      <c r="R45" s="54" t="s">
        <v>4954</v>
      </c>
      <c r="S45" s="54" t="s">
        <v>4955</v>
      </c>
      <c r="T45" s="54" t="s">
        <v>4956</v>
      </c>
      <c r="U45" s="54" t="s">
        <v>4957</v>
      </c>
      <c r="V45" s="54" t="s">
        <v>164</v>
      </c>
      <c r="W45" s="53" t="s">
        <v>2179</v>
      </c>
      <c r="X45" s="58" t="s">
        <v>9331</v>
      </c>
      <c r="Y45" s="53" t="s">
        <v>4478</v>
      </c>
      <c r="Z45" s="53" t="s">
        <v>134</v>
      </c>
      <c r="AA45" s="53" t="s">
        <v>4411</v>
      </c>
      <c r="AB45" s="53"/>
      <c r="AC45" s="53"/>
      <c r="AD45" s="53"/>
      <c r="AE45" s="53"/>
      <c r="AF45" s="53" t="s">
        <v>4946</v>
      </c>
      <c r="AG45" s="53" t="s">
        <v>137</v>
      </c>
      <c r="AH45" s="53" t="s">
        <v>1905</v>
      </c>
      <c r="AI45" s="53" t="s">
        <v>4947</v>
      </c>
      <c r="AJ45" s="53">
        <v>610</v>
      </c>
      <c r="AK45" s="53">
        <v>800</v>
      </c>
      <c r="AL45" s="53" t="s">
        <v>3173</v>
      </c>
    </row>
    <row r="46" spans="1:38" ht="15.75" customHeight="1" x14ac:dyDescent="0.2">
      <c r="A46" s="53">
        <v>43</v>
      </c>
      <c r="B46" s="292" t="s">
        <v>4381</v>
      </c>
      <c r="C46" s="293"/>
      <c r="D46" s="294"/>
      <c r="E46" s="54" t="s">
        <v>4961</v>
      </c>
      <c r="F46" s="53">
        <v>77843</v>
      </c>
      <c r="G46" s="54" t="s">
        <v>4962</v>
      </c>
      <c r="H46" s="53" t="s">
        <v>120</v>
      </c>
      <c r="I46" s="54" t="s">
        <v>4963</v>
      </c>
      <c r="J46" s="54" t="s">
        <v>122</v>
      </c>
      <c r="K46" s="53" t="s">
        <v>1902</v>
      </c>
      <c r="L46" s="53" t="s">
        <v>1903</v>
      </c>
      <c r="M46" s="53" t="s">
        <v>4964</v>
      </c>
      <c r="N46" s="53" t="s">
        <v>4965</v>
      </c>
      <c r="O46" s="53"/>
      <c r="P46" s="54" t="s">
        <v>4966</v>
      </c>
      <c r="Q46" s="57"/>
      <c r="R46" s="54" t="s">
        <v>4967</v>
      </c>
      <c r="S46" s="54" t="s">
        <v>4968</v>
      </c>
      <c r="T46" s="54" t="s">
        <v>4969</v>
      </c>
      <c r="U46" s="54" t="s">
        <v>4969</v>
      </c>
      <c r="V46" s="54" t="s">
        <v>164</v>
      </c>
      <c r="W46" s="53" t="s">
        <v>236</v>
      </c>
      <c r="X46" s="58" t="s">
        <v>9331</v>
      </c>
      <c r="Y46" s="53" t="s">
        <v>1400</v>
      </c>
      <c r="Z46" s="53" t="s">
        <v>134</v>
      </c>
      <c r="AA46" s="53" t="s">
        <v>4518</v>
      </c>
      <c r="AB46" s="53"/>
      <c r="AC46" s="53"/>
      <c r="AD46" s="53" t="s">
        <v>4958</v>
      </c>
      <c r="AE46" s="53"/>
      <c r="AF46" s="53" t="s">
        <v>4959</v>
      </c>
      <c r="AG46" s="53" t="s">
        <v>137</v>
      </c>
      <c r="AH46" s="53" t="s">
        <v>1943</v>
      </c>
      <c r="AI46" s="53" t="s">
        <v>4960</v>
      </c>
      <c r="AJ46" s="53">
        <v>968</v>
      </c>
      <c r="AK46" s="53">
        <v>1100</v>
      </c>
      <c r="AL46" s="53" t="s">
        <v>560</v>
      </c>
    </row>
    <row r="47" spans="1:38" ht="15.75" customHeight="1" x14ac:dyDescent="0.2">
      <c r="A47" s="53">
        <v>44</v>
      </c>
      <c r="B47" s="292" t="s">
        <v>4381</v>
      </c>
      <c r="C47" s="293"/>
      <c r="D47" s="294"/>
      <c r="E47" s="54" t="s">
        <v>4973</v>
      </c>
      <c r="F47" s="53">
        <v>77705</v>
      </c>
      <c r="G47" s="54" t="s">
        <v>4974</v>
      </c>
      <c r="H47" s="53" t="s">
        <v>120</v>
      </c>
      <c r="I47" s="54" t="s">
        <v>4975</v>
      </c>
      <c r="J47" s="54" t="s">
        <v>122</v>
      </c>
      <c r="K47" s="53" t="s">
        <v>1902</v>
      </c>
      <c r="L47" s="53" t="s">
        <v>1903</v>
      </c>
      <c r="M47" s="53" t="s">
        <v>4976</v>
      </c>
      <c r="N47" s="53" t="s">
        <v>4977</v>
      </c>
      <c r="O47" s="53"/>
      <c r="P47" s="54" t="s">
        <v>4978</v>
      </c>
      <c r="Q47" s="57"/>
      <c r="R47" s="54" t="s">
        <v>4979</v>
      </c>
      <c r="S47" s="54" t="s">
        <v>4980</v>
      </c>
      <c r="T47" s="54" t="s">
        <v>4981</v>
      </c>
      <c r="U47" s="54" t="s">
        <v>4981</v>
      </c>
      <c r="V47" s="54" t="s">
        <v>4982</v>
      </c>
      <c r="W47" s="53" t="s">
        <v>339</v>
      </c>
      <c r="X47" s="58" t="s">
        <v>9331</v>
      </c>
      <c r="Y47" s="53" t="s">
        <v>3723</v>
      </c>
      <c r="Z47" s="53" t="s">
        <v>262</v>
      </c>
      <c r="AA47" s="53" t="s">
        <v>4970</v>
      </c>
      <c r="AB47" s="53"/>
      <c r="AC47" s="53"/>
      <c r="AD47" s="53" t="s">
        <v>4971</v>
      </c>
      <c r="AE47" s="53"/>
      <c r="AF47" s="53" t="s">
        <v>4971</v>
      </c>
      <c r="AG47" s="53" t="s">
        <v>137</v>
      </c>
      <c r="AH47" s="53" t="s">
        <v>2167</v>
      </c>
      <c r="AI47" s="53" t="s">
        <v>2757</v>
      </c>
      <c r="AJ47" s="53">
        <v>837</v>
      </c>
      <c r="AK47" s="53">
        <v>1100</v>
      </c>
      <c r="AL47" s="53" t="s">
        <v>4972</v>
      </c>
    </row>
    <row r="48" spans="1:38" ht="15.75" customHeight="1" x14ac:dyDescent="0.2">
      <c r="A48" s="53">
        <v>45</v>
      </c>
      <c r="B48" s="292" t="s">
        <v>4381</v>
      </c>
      <c r="C48" s="293"/>
      <c r="D48" s="294"/>
      <c r="E48" s="54" t="s">
        <v>4985</v>
      </c>
      <c r="F48" s="53">
        <v>77706</v>
      </c>
      <c r="G48" s="54" t="s">
        <v>4986</v>
      </c>
      <c r="H48" s="53" t="s">
        <v>120</v>
      </c>
      <c r="I48" s="54" t="s">
        <v>4987</v>
      </c>
      <c r="J48" s="54" t="s">
        <v>122</v>
      </c>
      <c r="K48" s="53" t="s">
        <v>1902</v>
      </c>
      <c r="L48" s="53" t="s">
        <v>1903</v>
      </c>
      <c r="M48" s="53" t="s">
        <v>4988</v>
      </c>
      <c r="N48" s="53" t="s">
        <v>4989</v>
      </c>
      <c r="O48" s="53"/>
      <c r="P48" s="54" t="s">
        <v>4990</v>
      </c>
      <c r="Q48" s="57"/>
      <c r="R48" s="54" t="s">
        <v>4991</v>
      </c>
      <c r="S48" s="54" t="s">
        <v>4992</v>
      </c>
      <c r="T48" s="54" t="s">
        <v>4993</v>
      </c>
      <c r="U48" s="54" t="s">
        <v>4993</v>
      </c>
      <c r="V48" s="54" t="s">
        <v>164</v>
      </c>
      <c r="W48" s="53" t="s">
        <v>912</v>
      </c>
      <c r="X48" s="58" t="s">
        <v>9331</v>
      </c>
      <c r="Y48" s="53" t="s">
        <v>4453</v>
      </c>
      <c r="Z48" s="53" t="s">
        <v>134</v>
      </c>
      <c r="AA48" s="53" t="s">
        <v>4443</v>
      </c>
      <c r="AB48" s="53"/>
      <c r="AC48" s="53"/>
      <c r="AD48" s="53" t="s">
        <v>4978</v>
      </c>
      <c r="AE48" s="53"/>
      <c r="AF48" s="53" t="s">
        <v>4978</v>
      </c>
      <c r="AG48" s="53" t="s">
        <v>444</v>
      </c>
      <c r="AH48" s="53" t="s">
        <v>1917</v>
      </c>
      <c r="AI48" s="53" t="s">
        <v>4983</v>
      </c>
      <c r="AJ48" s="53">
        <v>623</v>
      </c>
      <c r="AK48" s="53">
        <v>1100</v>
      </c>
      <c r="AL48" s="53" t="s">
        <v>4984</v>
      </c>
    </row>
    <row r="49" spans="1:38" ht="15.75" customHeight="1" x14ac:dyDescent="0.2">
      <c r="A49" s="53">
        <v>46</v>
      </c>
      <c r="B49" s="292" t="s">
        <v>4381</v>
      </c>
      <c r="C49" s="293"/>
      <c r="D49" s="294"/>
      <c r="E49" s="54" t="s">
        <v>4997</v>
      </c>
      <c r="F49" s="53">
        <v>77844</v>
      </c>
      <c r="G49" s="54" t="s">
        <v>4998</v>
      </c>
      <c r="H49" s="53" t="s">
        <v>120</v>
      </c>
      <c r="I49" s="54" t="s">
        <v>4999</v>
      </c>
      <c r="J49" s="54" t="s">
        <v>122</v>
      </c>
      <c r="K49" s="53" t="s">
        <v>1902</v>
      </c>
      <c r="L49" s="53" t="s">
        <v>1903</v>
      </c>
      <c r="M49" s="53" t="s">
        <v>5000</v>
      </c>
      <c r="N49" s="53" t="s">
        <v>5001</v>
      </c>
      <c r="O49" s="53"/>
      <c r="P49" s="54" t="s">
        <v>5002</v>
      </c>
      <c r="Q49" s="57"/>
      <c r="R49" s="54" t="s">
        <v>5003</v>
      </c>
      <c r="S49" s="54" t="s">
        <v>5004</v>
      </c>
      <c r="T49" s="54" t="s">
        <v>5005</v>
      </c>
      <c r="U49" s="54" t="s">
        <v>5005</v>
      </c>
      <c r="V49" s="54" t="s">
        <v>164</v>
      </c>
      <c r="W49" s="53" t="s">
        <v>339</v>
      </c>
      <c r="X49" s="58" t="s">
        <v>9331</v>
      </c>
      <c r="Y49" s="53" t="s">
        <v>4400</v>
      </c>
      <c r="Z49" s="53" t="s">
        <v>134</v>
      </c>
      <c r="AA49" s="53" t="s">
        <v>4443</v>
      </c>
      <c r="AB49" s="53"/>
      <c r="AC49" s="53"/>
      <c r="AD49" s="53"/>
      <c r="AE49" s="53" t="s">
        <v>4994</v>
      </c>
      <c r="AF49" s="53" t="s">
        <v>4995</v>
      </c>
      <c r="AG49" s="53" t="s">
        <v>137</v>
      </c>
      <c r="AH49" s="53" t="s">
        <v>1943</v>
      </c>
      <c r="AI49" s="53" t="s">
        <v>4947</v>
      </c>
      <c r="AJ49" s="53">
        <v>893</v>
      </c>
      <c r="AK49" s="53">
        <v>1100</v>
      </c>
      <c r="AL49" s="53" t="s">
        <v>4996</v>
      </c>
    </row>
    <row r="50" spans="1:38" ht="15.75" customHeight="1" x14ac:dyDescent="0.2">
      <c r="A50" s="53">
        <v>47</v>
      </c>
      <c r="B50" s="292" t="s">
        <v>4381</v>
      </c>
      <c r="C50" s="293"/>
      <c r="D50" s="294"/>
      <c r="E50" s="54" t="s">
        <v>5009</v>
      </c>
      <c r="F50" s="53">
        <v>77707</v>
      </c>
      <c r="G50" s="54" t="s">
        <v>5010</v>
      </c>
      <c r="H50" s="53" t="s">
        <v>120</v>
      </c>
      <c r="I50" s="54" t="s">
        <v>5011</v>
      </c>
      <c r="J50" s="54" t="s">
        <v>122</v>
      </c>
      <c r="K50" s="53" t="s">
        <v>1902</v>
      </c>
      <c r="L50" s="53" t="s">
        <v>1903</v>
      </c>
      <c r="M50" s="53" t="s">
        <v>5012</v>
      </c>
      <c r="N50" s="53" t="s">
        <v>5013</v>
      </c>
      <c r="O50" s="53"/>
      <c r="P50" s="54" t="s">
        <v>5014</v>
      </c>
      <c r="Q50" s="57"/>
      <c r="R50" s="54" t="s">
        <v>5015</v>
      </c>
      <c r="S50" s="54" t="s">
        <v>5016</v>
      </c>
      <c r="T50" s="54" t="s">
        <v>5017</v>
      </c>
      <c r="U50" s="54" t="s">
        <v>5017</v>
      </c>
      <c r="V50" s="54" t="s">
        <v>131</v>
      </c>
      <c r="W50" s="53" t="s">
        <v>132</v>
      </c>
      <c r="X50" s="58" t="s">
        <v>9331</v>
      </c>
      <c r="Y50" s="53" t="s">
        <v>2125</v>
      </c>
      <c r="Z50" s="53" t="s">
        <v>134</v>
      </c>
      <c r="AA50" s="53" t="s">
        <v>5006</v>
      </c>
      <c r="AB50" s="53"/>
      <c r="AC50" s="53"/>
      <c r="AD50" s="53"/>
      <c r="AE50" s="53"/>
      <c r="AF50" s="53" t="s">
        <v>5007</v>
      </c>
      <c r="AG50" s="53" t="s">
        <v>137</v>
      </c>
      <c r="AH50" s="53" t="s">
        <v>2167</v>
      </c>
      <c r="AI50" s="53" t="s">
        <v>5008</v>
      </c>
      <c r="AJ50" s="53">
        <v>825</v>
      </c>
      <c r="AK50" s="53">
        <v>1100</v>
      </c>
      <c r="AL50" s="53" t="s">
        <v>864</v>
      </c>
    </row>
    <row r="51" spans="1:38" ht="15.75" customHeight="1" x14ac:dyDescent="0.2">
      <c r="A51" s="53">
        <v>48</v>
      </c>
      <c r="B51" s="292" t="s">
        <v>4381</v>
      </c>
      <c r="C51" s="293"/>
      <c r="D51" s="294"/>
      <c r="E51" s="54" t="s">
        <v>5019</v>
      </c>
      <c r="F51" s="53">
        <v>77708</v>
      </c>
      <c r="G51" s="54" t="s">
        <v>5020</v>
      </c>
      <c r="H51" s="53" t="s">
        <v>120</v>
      </c>
      <c r="I51" s="54" t="s">
        <v>5021</v>
      </c>
      <c r="J51" s="54" t="s">
        <v>122</v>
      </c>
      <c r="K51" s="53" t="s">
        <v>1902</v>
      </c>
      <c r="L51" s="53" t="s">
        <v>1903</v>
      </c>
      <c r="M51" s="53" t="s">
        <v>5022</v>
      </c>
      <c r="N51" s="53" t="s">
        <v>5023</v>
      </c>
      <c r="O51" s="53"/>
      <c r="P51" s="54" t="s">
        <v>5024</v>
      </c>
      <c r="Q51" s="57"/>
      <c r="R51" s="54" t="s">
        <v>5025</v>
      </c>
      <c r="S51" s="54" t="s">
        <v>5026</v>
      </c>
      <c r="T51" s="54" t="s">
        <v>5027</v>
      </c>
      <c r="U51" s="54" t="s">
        <v>5027</v>
      </c>
      <c r="V51" s="54" t="s">
        <v>164</v>
      </c>
      <c r="W51" s="53" t="s">
        <v>278</v>
      </c>
      <c r="X51" s="58" t="s">
        <v>9331</v>
      </c>
      <c r="Y51" s="53" t="s">
        <v>1400</v>
      </c>
      <c r="Z51" s="53" t="s">
        <v>134</v>
      </c>
      <c r="AA51" s="53" t="s">
        <v>4518</v>
      </c>
      <c r="AB51" s="53"/>
      <c r="AC51" s="53"/>
      <c r="AD51" s="53" t="s">
        <v>5018</v>
      </c>
      <c r="AE51" s="53"/>
      <c r="AF51" s="53" t="s">
        <v>5014</v>
      </c>
      <c r="AG51" s="53" t="s">
        <v>137</v>
      </c>
      <c r="AH51" s="53" t="s">
        <v>1943</v>
      </c>
      <c r="AI51" s="53" t="s">
        <v>2154</v>
      </c>
      <c r="AJ51" s="53">
        <v>794</v>
      </c>
      <c r="AK51" s="53">
        <v>1100</v>
      </c>
      <c r="AL51" s="53" t="s">
        <v>4433</v>
      </c>
    </row>
    <row r="52" spans="1:38" ht="15.75" customHeight="1" x14ac:dyDescent="0.2">
      <c r="A52" s="53">
        <v>49</v>
      </c>
      <c r="B52" s="292" t="s">
        <v>4381</v>
      </c>
      <c r="C52" s="293"/>
      <c r="D52" s="294"/>
      <c r="E52" s="54" t="s">
        <v>5032</v>
      </c>
      <c r="F52" s="53">
        <v>77709</v>
      </c>
      <c r="G52" s="54" t="s">
        <v>2130</v>
      </c>
      <c r="H52" s="53" t="s">
        <v>120</v>
      </c>
      <c r="I52" s="54" t="s">
        <v>5033</v>
      </c>
      <c r="J52" s="54" t="s">
        <v>122</v>
      </c>
      <c r="K52" s="53" t="s">
        <v>1902</v>
      </c>
      <c r="L52" s="53" t="s">
        <v>1903</v>
      </c>
      <c r="M52" s="53" t="s">
        <v>5034</v>
      </c>
      <c r="N52" s="53" t="s">
        <v>3311</v>
      </c>
      <c r="O52" s="53"/>
      <c r="P52" s="54" t="s">
        <v>5035</v>
      </c>
      <c r="Q52" s="57"/>
      <c r="R52" s="54" t="s">
        <v>5036</v>
      </c>
      <c r="S52" s="54" t="s">
        <v>5037</v>
      </c>
      <c r="T52" s="54" t="s">
        <v>5038</v>
      </c>
      <c r="U52" s="54" t="s">
        <v>5038</v>
      </c>
      <c r="V52" s="54" t="s">
        <v>1772</v>
      </c>
      <c r="W52" s="53" t="s">
        <v>179</v>
      </c>
      <c r="X52" s="58" t="s">
        <v>9331</v>
      </c>
      <c r="Y52" s="53" t="s">
        <v>1400</v>
      </c>
      <c r="Z52" s="53" t="s">
        <v>134</v>
      </c>
      <c r="AA52" s="53" t="s">
        <v>4443</v>
      </c>
      <c r="AB52" s="53"/>
      <c r="AC52" s="53"/>
      <c r="AD52" s="53" t="s">
        <v>5028</v>
      </c>
      <c r="AE52" s="53"/>
      <c r="AF52" s="53" t="s">
        <v>5029</v>
      </c>
      <c r="AG52" s="53" t="s">
        <v>137</v>
      </c>
      <c r="AH52" s="53" t="s">
        <v>1943</v>
      </c>
      <c r="AI52" s="53" t="s">
        <v>5030</v>
      </c>
      <c r="AJ52" s="53">
        <v>844</v>
      </c>
      <c r="AK52" s="53">
        <v>1100</v>
      </c>
      <c r="AL52" s="53" t="s">
        <v>5031</v>
      </c>
    </row>
    <row r="53" spans="1:38" ht="15.75" customHeight="1" x14ac:dyDescent="0.2">
      <c r="A53" s="53">
        <v>50</v>
      </c>
      <c r="B53" s="292" t="s">
        <v>4381</v>
      </c>
      <c r="C53" s="293"/>
      <c r="D53" s="294"/>
      <c r="E53" s="54" t="s">
        <v>5041</v>
      </c>
      <c r="F53" s="53">
        <v>77710</v>
      </c>
      <c r="G53" s="54" t="s">
        <v>5042</v>
      </c>
      <c r="H53" s="53" t="s">
        <v>120</v>
      </c>
      <c r="I53" s="54" t="s">
        <v>5043</v>
      </c>
      <c r="J53" s="54" t="s">
        <v>122</v>
      </c>
      <c r="K53" s="53" t="s">
        <v>1902</v>
      </c>
      <c r="L53" s="53" t="s">
        <v>1903</v>
      </c>
      <c r="M53" s="53" t="s">
        <v>5044</v>
      </c>
      <c r="N53" s="53" t="s">
        <v>931</v>
      </c>
      <c r="O53" s="53"/>
      <c r="P53" s="54" t="s">
        <v>5045</v>
      </c>
      <c r="Q53" s="57"/>
      <c r="R53" s="54" t="s">
        <v>5046</v>
      </c>
      <c r="S53" s="54" t="s">
        <v>5047</v>
      </c>
      <c r="T53" s="54" t="s">
        <v>5048</v>
      </c>
      <c r="U53" s="54" t="s">
        <v>5048</v>
      </c>
      <c r="V53" s="54" t="s">
        <v>221</v>
      </c>
      <c r="W53" s="53" t="s">
        <v>480</v>
      </c>
      <c r="X53" s="58" t="s">
        <v>9331</v>
      </c>
      <c r="Y53" s="53" t="s">
        <v>481</v>
      </c>
      <c r="Z53" s="53" t="s">
        <v>134</v>
      </c>
      <c r="AA53" s="53" t="s">
        <v>4518</v>
      </c>
      <c r="AB53" s="53"/>
      <c r="AC53" s="53"/>
      <c r="AD53" s="53" t="s">
        <v>5039</v>
      </c>
      <c r="AE53" s="53"/>
      <c r="AF53" s="53" t="s">
        <v>5039</v>
      </c>
      <c r="AG53" s="53" t="s">
        <v>137</v>
      </c>
      <c r="AH53" s="53" t="s">
        <v>1943</v>
      </c>
      <c r="AI53" s="53" t="s">
        <v>5040</v>
      </c>
      <c r="AJ53" s="53">
        <v>913</v>
      </c>
      <c r="AK53" s="53">
        <v>1100</v>
      </c>
      <c r="AL53" s="53" t="s">
        <v>1482</v>
      </c>
    </row>
    <row r="54" spans="1:38" ht="15.75" customHeight="1" x14ac:dyDescent="0.2">
      <c r="A54" s="53">
        <v>51</v>
      </c>
      <c r="B54" s="292" t="s">
        <v>4381</v>
      </c>
      <c r="C54" s="293"/>
      <c r="D54" s="294"/>
      <c r="E54" s="54" t="s">
        <v>5062</v>
      </c>
      <c r="F54" s="53">
        <v>77845</v>
      </c>
      <c r="G54" s="54" t="s">
        <v>5063</v>
      </c>
      <c r="H54" s="53" t="s">
        <v>120</v>
      </c>
      <c r="I54" s="54" t="s">
        <v>5064</v>
      </c>
      <c r="J54" s="54" t="s">
        <v>122</v>
      </c>
      <c r="K54" s="53" t="s">
        <v>1902</v>
      </c>
      <c r="L54" s="53" t="s">
        <v>1903</v>
      </c>
      <c r="M54" s="53" t="s">
        <v>5065</v>
      </c>
      <c r="N54" s="53" t="s">
        <v>5066</v>
      </c>
      <c r="O54" s="53"/>
      <c r="P54" s="54" t="s">
        <v>5067</v>
      </c>
      <c r="Q54" s="57"/>
      <c r="R54" s="54" t="s">
        <v>5068</v>
      </c>
      <c r="S54" s="54" t="s">
        <v>5069</v>
      </c>
      <c r="T54" s="54" t="s">
        <v>5070</v>
      </c>
      <c r="U54" s="54" t="s">
        <v>5070</v>
      </c>
      <c r="V54" s="54" t="s">
        <v>221</v>
      </c>
      <c r="W54" s="53" t="s">
        <v>494</v>
      </c>
      <c r="X54" s="58" t="s">
        <v>9331</v>
      </c>
      <c r="Y54" s="53" t="s">
        <v>1400</v>
      </c>
      <c r="Z54" s="53" t="s">
        <v>134</v>
      </c>
      <c r="AA54" s="53" t="s">
        <v>4443</v>
      </c>
      <c r="AB54" s="53"/>
      <c r="AC54" s="53"/>
      <c r="AD54" s="53" t="s">
        <v>5045</v>
      </c>
      <c r="AE54" s="53"/>
      <c r="AF54" s="53" t="s">
        <v>5045</v>
      </c>
      <c r="AG54" s="53" t="s">
        <v>137</v>
      </c>
      <c r="AH54" s="53" t="s">
        <v>1943</v>
      </c>
      <c r="AI54" s="53" t="s">
        <v>5049</v>
      </c>
      <c r="AJ54" s="53">
        <v>696</v>
      </c>
      <c r="AK54" s="53">
        <v>1100</v>
      </c>
      <c r="AL54" s="53" t="s">
        <v>5050</v>
      </c>
    </row>
    <row r="55" spans="1:38" ht="15.75" customHeight="1" x14ac:dyDescent="0.2">
      <c r="A55" s="53">
        <v>52</v>
      </c>
      <c r="B55" s="292" t="s">
        <v>4381</v>
      </c>
      <c r="C55" s="293"/>
      <c r="D55" s="294"/>
      <c r="E55" s="54" t="s">
        <v>5074</v>
      </c>
      <c r="F55" s="53">
        <v>77712</v>
      </c>
      <c r="G55" s="54" t="s">
        <v>5075</v>
      </c>
      <c r="H55" s="53" t="s">
        <v>120</v>
      </c>
      <c r="I55" s="54" t="s">
        <v>5076</v>
      </c>
      <c r="J55" s="54" t="s">
        <v>122</v>
      </c>
      <c r="K55" s="53" t="s">
        <v>1902</v>
      </c>
      <c r="L55" s="53" t="s">
        <v>1903</v>
      </c>
      <c r="M55" s="53" t="s">
        <v>5077</v>
      </c>
      <c r="N55" s="53" t="s">
        <v>5078</v>
      </c>
      <c r="O55" s="53"/>
      <c r="P55" s="54" t="s">
        <v>5079</v>
      </c>
      <c r="Q55" s="57"/>
      <c r="R55" s="54" t="s">
        <v>5080</v>
      </c>
      <c r="S55" s="54" t="s">
        <v>5081</v>
      </c>
      <c r="T55" s="54" t="s">
        <v>5082</v>
      </c>
      <c r="U55" s="54" t="s">
        <v>5082</v>
      </c>
      <c r="V55" s="54" t="s">
        <v>221</v>
      </c>
      <c r="W55" s="53" t="s">
        <v>301</v>
      </c>
      <c r="X55" s="58" t="s">
        <v>9331</v>
      </c>
      <c r="Y55" s="53"/>
      <c r="Z55" s="53" t="s">
        <v>134</v>
      </c>
      <c r="AA55" s="53" t="s">
        <v>4401</v>
      </c>
      <c r="AB55" s="53"/>
      <c r="AC55" s="53"/>
      <c r="AD55" s="53" t="s">
        <v>5060</v>
      </c>
      <c r="AE55" s="53"/>
      <c r="AF55" s="53" t="s">
        <v>5061</v>
      </c>
      <c r="AG55" s="53" t="s">
        <v>137</v>
      </c>
      <c r="AH55" s="53" t="s">
        <v>1943</v>
      </c>
      <c r="AI55" s="53" t="s">
        <v>2538</v>
      </c>
      <c r="AJ55" s="53">
        <v>915</v>
      </c>
      <c r="AK55" s="53">
        <v>1100</v>
      </c>
      <c r="AL55" s="53" t="s">
        <v>3192</v>
      </c>
    </row>
    <row r="56" spans="1:38" ht="15.75" customHeight="1" x14ac:dyDescent="0.2">
      <c r="A56" s="53">
        <v>53</v>
      </c>
      <c r="B56" s="292" t="s">
        <v>4381</v>
      </c>
      <c r="C56" s="293"/>
      <c r="D56" s="294"/>
      <c r="E56" s="54" t="s">
        <v>5097</v>
      </c>
      <c r="F56" s="53">
        <v>77713</v>
      </c>
      <c r="G56" s="54" t="s">
        <v>5098</v>
      </c>
      <c r="H56" s="53" t="s">
        <v>120</v>
      </c>
      <c r="I56" s="54" t="s">
        <v>5099</v>
      </c>
      <c r="J56" s="54" t="s">
        <v>122</v>
      </c>
      <c r="K56" s="53" t="s">
        <v>1902</v>
      </c>
      <c r="L56" s="53" t="s">
        <v>1903</v>
      </c>
      <c r="M56" s="53" t="s">
        <v>5100</v>
      </c>
      <c r="N56" s="53" t="s">
        <v>5101</v>
      </c>
      <c r="O56" s="53"/>
      <c r="P56" s="54" t="s">
        <v>5102</v>
      </c>
      <c r="Q56" s="57"/>
      <c r="R56" s="54" t="s">
        <v>5103</v>
      </c>
      <c r="S56" s="54" t="s">
        <v>5104</v>
      </c>
      <c r="T56" s="54" t="s">
        <v>5105</v>
      </c>
      <c r="U56" s="54" t="s">
        <v>5105</v>
      </c>
      <c r="V56" s="54" t="s">
        <v>704</v>
      </c>
      <c r="W56" s="53" t="s">
        <v>1941</v>
      </c>
      <c r="X56" s="58" t="s">
        <v>9331</v>
      </c>
      <c r="Y56" s="53" t="s">
        <v>2033</v>
      </c>
      <c r="Z56" s="53" t="s">
        <v>134</v>
      </c>
      <c r="AA56" s="53" t="s">
        <v>4456</v>
      </c>
      <c r="AB56" s="53"/>
      <c r="AC56" s="53"/>
      <c r="AD56" s="53" t="s">
        <v>5071</v>
      </c>
      <c r="AE56" s="53"/>
      <c r="AF56" s="53" t="s">
        <v>5071</v>
      </c>
      <c r="AG56" s="53" t="s">
        <v>444</v>
      </c>
      <c r="AH56" s="53" t="s">
        <v>1917</v>
      </c>
      <c r="AI56" s="53" t="s">
        <v>5072</v>
      </c>
      <c r="AJ56" s="53">
        <v>367</v>
      </c>
      <c r="AK56" s="53">
        <v>550</v>
      </c>
      <c r="AL56" s="53" t="s">
        <v>5073</v>
      </c>
    </row>
    <row r="57" spans="1:38" ht="15.75" customHeight="1" x14ac:dyDescent="0.2">
      <c r="A57" s="53">
        <v>54</v>
      </c>
      <c r="B57" s="292" t="s">
        <v>4381</v>
      </c>
      <c r="C57" s="293"/>
      <c r="D57" s="294"/>
      <c r="E57" s="54" t="s">
        <v>5107</v>
      </c>
      <c r="F57" s="53">
        <v>79461</v>
      </c>
      <c r="G57" s="54" t="s">
        <v>5108</v>
      </c>
      <c r="H57" s="53" t="s">
        <v>120</v>
      </c>
      <c r="I57" s="54" t="s">
        <v>5109</v>
      </c>
      <c r="J57" s="54" t="s">
        <v>122</v>
      </c>
      <c r="K57" s="53" t="s">
        <v>1902</v>
      </c>
      <c r="L57" s="53" t="s">
        <v>1903</v>
      </c>
      <c r="M57" s="53" t="s">
        <v>5110</v>
      </c>
      <c r="N57" s="53" t="s">
        <v>5111</v>
      </c>
      <c r="O57" s="53"/>
      <c r="P57" s="54" t="s">
        <v>5112</v>
      </c>
      <c r="Q57" s="57"/>
      <c r="R57" s="54" t="s">
        <v>5113</v>
      </c>
      <c r="S57" s="54" t="s">
        <v>5114</v>
      </c>
      <c r="T57" s="54" t="s">
        <v>5115</v>
      </c>
      <c r="U57" s="54" t="s">
        <v>5115</v>
      </c>
      <c r="V57" s="54" t="s">
        <v>164</v>
      </c>
      <c r="W57" s="53" t="s">
        <v>236</v>
      </c>
      <c r="X57" s="58" t="s">
        <v>9331</v>
      </c>
      <c r="Y57" s="53" t="s">
        <v>481</v>
      </c>
      <c r="Z57" s="53" t="s">
        <v>134</v>
      </c>
      <c r="AA57" s="53" t="s">
        <v>4443</v>
      </c>
      <c r="AB57" s="53"/>
      <c r="AC57" s="53"/>
      <c r="AD57" s="53"/>
      <c r="AE57" s="53"/>
      <c r="AF57" s="53" t="s">
        <v>5083</v>
      </c>
      <c r="AG57" s="53" t="s">
        <v>137</v>
      </c>
      <c r="AH57" s="53" t="s">
        <v>1943</v>
      </c>
      <c r="AI57" s="53" t="s">
        <v>5084</v>
      </c>
      <c r="AJ57" s="53">
        <v>840</v>
      </c>
      <c r="AK57" s="53">
        <v>1100</v>
      </c>
      <c r="AL57" s="53" t="s">
        <v>5085</v>
      </c>
    </row>
    <row r="58" spans="1:38" ht="15.75" customHeight="1" x14ac:dyDescent="0.2">
      <c r="A58" s="53">
        <v>55</v>
      </c>
      <c r="B58" s="292" t="s">
        <v>4381</v>
      </c>
      <c r="C58" s="293"/>
      <c r="D58" s="294"/>
      <c r="E58" s="54" t="s">
        <v>5119</v>
      </c>
      <c r="F58" s="53">
        <v>77715</v>
      </c>
      <c r="G58" s="54" t="s">
        <v>5120</v>
      </c>
      <c r="H58" s="53" t="s">
        <v>120</v>
      </c>
      <c r="I58" s="54" t="s">
        <v>5121</v>
      </c>
      <c r="J58" s="54" t="s">
        <v>122</v>
      </c>
      <c r="K58" s="53" t="s">
        <v>1902</v>
      </c>
      <c r="L58" s="53" t="s">
        <v>1903</v>
      </c>
      <c r="M58" s="53" t="s">
        <v>5122</v>
      </c>
      <c r="N58" s="53" t="s">
        <v>5123</v>
      </c>
      <c r="O58" s="53"/>
      <c r="P58" s="54" t="s">
        <v>5124</v>
      </c>
      <c r="Q58" s="57"/>
      <c r="R58" s="54" t="s">
        <v>5125</v>
      </c>
      <c r="S58" s="54" t="s">
        <v>5126</v>
      </c>
      <c r="T58" s="54" t="s">
        <v>5127</v>
      </c>
      <c r="U58" s="54" t="s">
        <v>5127</v>
      </c>
      <c r="V58" s="54" t="s">
        <v>2704</v>
      </c>
      <c r="W58" s="53" t="s">
        <v>2047</v>
      </c>
      <c r="X58" s="58" t="s">
        <v>9331</v>
      </c>
      <c r="Y58" s="53" t="s">
        <v>4676</v>
      </c>
      <c r="Z58" s="53" t="s">
        <v>134</v>
      </c>
      <c r="AA58" s="53" t="s">
        <v>4676</v>
      </c>
      <c r="AB58" s="53"/>
      <c r="AC58" s="53"/>
      <c r="AD58" s="53"/>
      <c r="AE58" s="53" t="s">
        <v>5095</v>
      </c>
      <c r="AF58" s="53" t="s">
        <v>5095</v>
      </c>
      <c r="AG58" s="53" t="s">
        <v>137</v>
      </c>
      <c r="AH58" s="53" t="s">
        <v>1905</v>
      </c>
      <c r="AI58" s="53" t="s">
        <v>5096</v>
      </c>
      <c r="AJ58" s="53">
        <v>660</v>
      </c>
      <c r="AK58" s="53">
        <v>800</v>
      </c>
      <c r="AL58" s="53" t="s">
        <v>432</v>
      </c>
    </row>
    <row r="59" spans="1:38" ht="15.75" customHeight="1" x14ac:dyDescent="0.2">
      <c r="A59" s="53">
        <v>56</v>
      </c>
      <c r="B59" s="292" t="s">
        <v>4381</v>
      </c>
      <c r="C59" s="293"/>
      <c r="D59" s="294"/>
      <c r="E59" s="54" t="s">
        <v>5142</v>
      </c>
      <c r="F59" s="53">
        <v>77717</v>
      </c>
      <c r="G59" s="54" t="s">
        <v>5143</v>
      </c>
      <c r="H59" s="53" t="s">
        <v>120</v>
      </c>
      <c r="I59" s="54" t="s">
        <v>5144</v>
      </c>
      <c r="J59" s="54" t="s">
        <v>122</v>
      </c>
      <c r="K59" s="53" t="s">
        <v>1902</v>
      </c>
      <c r="L59" s="53" t="s">
        <v>1903</v>
      </c>
      <c r="M59" s="53" t="s">
        <v>5145</v>
      </c>
      <c r="N59" s="53" t="s">
        <v>5146</v>
      </c>
      <c r="O59" s="53"/>
      <c r="P59" s="54" t="s">
        <v>5147</v>
      </c>
      <c r="Q59" s="57"/>
      <c r="R59" s="54" t="s">
        <v>5148</v>
      </c>
      <c r="S59" s="54" t="s">
        <v>5149</v>
      </c>
      <c r="T59" s="54" t="s">
        <v>5150</v>
      </c>
      <c r="U59" s="54" t="s">
        <v>5150</v>
      </c>
      <c r="V59" s="54" t="s">
        <v>221</v>
      </c>
      <c r="W59" s="53" t="s">
        <v>607</v>
      </c>
      <c r="X59" s="58" t="s">
        <v>9331</v>
      </c>
      <c r="Y59" s="53" t="s">
        <v>180</v>
      </c>
      <c r="Z59" s="53" t="s">
        <v>134</v>
      </c>
      <c r="AA59" s="53" t="s">
        <v>4518</v>
      </c>
      <c r="AB59" s="53"/>
      <c r="AC59" s="53"/>
      <c r="AD59" s="53" t="s">
        <v>5102</v>
      </c>
      <c r="AE59" s="53"/>
      <c r="AF59" s="53" t="s">
        <v>5106</v>
      </c>
      <c r="AG59" s="53" t="s">
        <v>444</v>
      </c>
      <c r="AH59" s="53" t="s">
        <v>1943</v>
      </c>
      <c r="AI59" s="53" t="s">
        <v>1972</v>
      </c>
      <c r="AJ59" s="53">
        <v>922</v>
      </c>
      <c r="AK59" s="53">
        <v>1100</v>
      </c>
      <c r="AL59" s="53" t="s">
        <v>3944</v>
      </c>
    </row>
    <row r="60" spans="1:38" ht="15.75" customHeight="1" x14ac:dyDescent="0.2">
      <c r="A60" s="53">
        <v>57</v>
      </c>
      <c r="B60" s="292" t="s">
        <v>4381</v>
      </c>
      <c r="C60" s="293"/>
      <c r="D60" s="294"/>
      <c r="E60" s="54" t="s">
        <v>5153</v>
      </c>
      <c r="F60" s="53">
        <v>77718</v>
      </c>
      <c r="G60" s="54" t="s">
        <v>5154</v>
      </c>
      <c r="H60" s="53" t="s">
        <v>120</v>
      </c>
      <c r="I60" s="54" t="s">
        <v>5155</v>
      </c>
      <c r="J60" s="54" t="s">
        <v>122</v>
      </c>
      <c r="K60" s="53" t="s">
        <v>1902</v>
      </c>
      <c r="L60" s="53" t="s">
        <v>1903</v>
      </c>
      <c r="M60" s="53" t="s">
        <v>5156</v>
      </c>
      <c r="N60" s="53" t="s">
        <v>5157</v>
      </c>
      <c r="O60" s="53"/>
      <c r="P60" s="54" t="s">
        <v>5158</v>
      </c>
      <c r="Q60" s="57"/>
      <c r="R60" s="54" t="s">
        <v>5159</v>
      </c>
      <c r="S60" s="54" t="s">
        <v>5160</v>
      </c>
      <c r="T60" s="54" t="s">
        <v>5161</v>
      </c>
      <c r="U60" s="54" t="s">
        <v>5161</v>
      </c>
      <c r="V60" s="54" t="s">
        <v>131</v>
      </c>
      <c r="W60" s="53" t="s">
        <v>480</v>
      </c>
      <c r="X60" s="58" t="s">
        <v>9331</v>
      </c>
      <c r="Y60" s="53" t="s">
        <v>481</v>
      </c>
      <c r="Z60" s="53" t="s">
        <v>134</v>
      </c>
      <c r="AA60" s="53" t="s">
        <v>4466</v>
      </c>
      <c r="AB60" s="53"/>
      <c r="AC60" s="53"/>
      <c r="AD60" s="53"/>
      <c r="AE60" s="53" t="s">
        <v>5116</v>
      </c>
      <c r="AF60" s="53" t="s">
        <v>5117</v>
      </c>
      <c r="AG60" s="53" t="s">
        <v>137</v>
      </c>
      <c r="AH60" s="53" t="s">
        <v>1943</v>
      </c>
      <c r="AI60" s="53" t="s">
        <v>5118</v>
      </c>
      <c r="AJ60" s="53">
        <v>946</v>
      </c>
      <c r="AK60" s="53">
        <v>1100</v>
      </c>
      <c r="AL60" s="53" t="s">
        <v>812</v>
      </c>
    </row>
    <row r="61" spans="1:38" ht="15.75" customHeight="1" x14ac:dyDescent="0.2">
      <c r="A61" s="53">
        <v>58</v>
      </c>
      <c r="B61" s="292" t="s">
        <v>4381</v>
      </c>
      <c r="C61" s="293"/>
      <c r="D61" s="294"/>
      <c r="E61" s="54" t="s">
        <v>5165</v>
      </c>
      <c r="F61" s="53">
        <v>77719</v>
      </c>
      <c r="G61" s="54" t="s">
        <v>5166</v>
      </c>
      <c r="H61" s="53" t="s">
        <v>120</v>
      </c>
      <c r="I61" s="54" t="s">
        <v>5167</v>
      </c>
      <c r="J61" s="54" t="s">
        <v>122</v>
      </c>
      <c r="K61" s="53" t="s">
        <v>1902</v>
      </c>
      <c r="L61" s="53" t="s">
        <v>1903</v>
      </c>
      <c r="M61" s="53" t="s">
        <v>5168</v>
      </c>
      <c r="N61" s="53" t="s">
        <v>5169</v>
      </c>
      <c r="O61" s="53"/>
      <c r="P61" s="54" t="s">
        <v>5170</v>
      </c>
      <c r="Q61" s="57"/>
      <c r="R61" s="54" t="s">
        <v>5171</v>
      </c>
      <c r="S61" s="54" t="s">
        <v>5172</v>
      </c>
      <c r="T61" s="54" t="s">
        <v>5173</v>
      </c>
      <c r="U61" s="54" t="s">
        <v>5173</v>
      </c>
      <c r="V61" s="54" t="s">
        <v>221</v>
      </c>
      <c r="W61" s="53" t="s">
        <v>816</v>
      </c>
      <c r="X61" s="58" t="s">
        <v>9331</v>
      </c>
      <c r="Y61" s="53" t="s">
        <v>1400</v>
      </c>
      <c r="Z61" s="53" t="s">
        <v>134</v>
      </c>
      <c r="AA61" s="53" t="s">
        <v>4443</v>
      </c>
      <c r="AB61" s="53"/>
      <c r="AC61" s="53"/>
      <c r="AD61" s="53" t="s">
        <v>5128</v>
      </c>
      <c r="AE61" s="53"/>
      <c r="AF61" s="53" t="s">
        <v>5129</v>
      </c>
      <c r="AG61" s="53" t="s">
        <v>137</v>
      </c>
      <c r="AH61" s="53" t="s">
        <v>1943</v>
      </c>
      <c r="AI61" s="53" t="s">
        <v>5130</v>
      </c>
      <c r="AJ61" s="53">
        <v>968</v>
      </c>
      <c r="AK61" s="53">
        <v>1100</v>
      </c>
      <c r="AL61" s="53" t="s">
        <v>560</v>
      </c>
    </row>
    <row r="62" spans="1:38" ht="15.75" customHeight="1" x14ac:dyDescent="0.2">
      <c r="A62" s="53">
        <v>59</v>
      </c>
      <c r="B62" s="292" t="s">
        <v>4381</v>
      </c>
      <c r="C62" s="293"/>
      <c r="D62" s="294"/>
      <c r="E62" s="54" t="s">
        <v>5177</v>
      </c>
      <c r="F62" s="53">
        <v>77720</v>
      </c>
      <c r="G62" s="54" t="s">
        <v>5178</v>
      </c>
      <c r="H62" s="53" t="s">
        <v>120</v>
      </c>
      <c r="I62" s="54" t="s">
        <v>5179</v>
      </c>
      <c r="J62" s="54" t="s">
        <v>122</v>
      </c>
      <c r="K62" s="53" t="s">
        <v>1902</v>
      </c>
      <c r="L62" s="53" t="s">
        <v>1903</v>
      </c>
      <c r="M62" s="53" t="s">
        <v>5180</v>
      </c>
      <c r="N62" s="53" t="s">
        <v>5181</v>
      </c>
      <c r="O62" s="53"/>
      <c r="P62" s="54" t="s">
        <v>5182</v>
      </c>
      <c r="Q62" s="57"/>
      <c r="R62" s="54" t="s">
        <v>5183</v>
      </c>
      <c r="S62" s="54" t="s">
        <v>5184</v>
      </c>
      <c r="T62" s="54" t="s">
        <v>5185</v>
      </c>
      <c r="U62" s="54" t="s">
        <v>5185</v>
      </c>
      <c r="V62" s="54" t="s">
        <v>131</v>
      </c>
      <c r="W62" s="53" t="s">
        <v>864</v>
      </c>
      <c r="X62" s="58" t="s">
        <v>9331</v>
      </c>
      <c r="Y62" s="53"/>
      <c r="Z62" s="53" t="s">
        <v>134</v>
      </c>
      <c r="AA62" s="53" t="s">
        <v>4454</v>
      </c>
      <c r="AB62" s="53"/>
      <c r="AC62" s="53"/>
      <c r="AD62" s="53"/>
      <c r="AE62" s="53"/>
      <c r="AF62" s="53" t="s">
        <v>5140</v>
      </c>
      <c r="AG62" s="53" t="s">
        <v>137</v>
      </c>
      <c r="AH62" s="53" t="s">
        <v>1943</v>
      </c>
      <c r="AI62" s="53" t="s">
        <v>5141</v>
      </c>
      <c r="AJ62" s="53">
        <v>979</v>
      </c>
      <c r="AK62" s="53">
        <v>1100</v>
      </c>
      <c r="AL62" s="53" t="s">
        <v>1092</v>
      </c>
    </row>
    <row r="63" spans="1:38" ht="15.75" customHeight="1" x14ac:dyDescent="0.2">
      <c r="A63" s="53">
        <v>60</v>
      </c>
      <c r="B63" s="292" t="s">
        <v>4381</v>
      </c>
      <c r="C63" s="293"/>
      <c r="D63" s="294"/>
      <c r="E63" s="54" t="s">
        <v>5189</v>
      </c>
      <c r="F63" s="53">
        <v>77721</v>
      </c>
      <c r="G63" s="54" t="s">
        <v>5190</v>
      </c>
      <c r="H63" s="53" t="s">
        <v>120</v>
      </c>
      <c r="I63" s="54" t="s">
        <v>5191</v>
      </c>
      <c r="J63" s="54" t="s">
        <v>122</v>
      </c>
      <c r="K63" s="53" t="s">
        <v>1902</v>
      </c>
      <c r="L63" s="53" t="s">
        <v>1903</v>
      </c>
      <c r="M63" s="53" t="s">
        <v>5192</v>
      </c>
      <c r="N63" s="53" t="s">
        <v>5193</v>
      </c>
      <c r="O63" s="53"/>
      <c r="P63" s="54" t="s">
        <v>5194</v>
      </c>
      <c r="Q63" s="57"/>
      <c r="R63" s="54" t="s">
        <v>5195</v>
      </c>
      <c r="S63" s="54" t="s">
        <v>5196</v>
      </c>
      <c r="T63" s="54" t="s">
        <v>5197</v>
      </c>
      <c r="U63" s="54" t="s">
        <v>5198</v>
      </c>
      <c r="V63" s="54" t="s">
        <v>131</v>
      </c>
      <c r="W63" s="53" t="s">
        <v>668</v>
      </c>
      <c r="X63" s="58" t="s">
        <v>9331</v>
      </c>
      <c r="Y63" s="53" t="s">
        <v>5151</v>
      </c>
      <c r="Z63" s="53" t="s">
        <v>134</v>
      </c>
      <c r="AA63" s="53" t="s">
        <v>4466</v>
      </c>
      <c r="AB63" s="53"/>
      <c r="AC63" s="53"/>
      <c r="AD63" s="53" t="s">
        <v>5152</v>
      </c>
      <c r="AE63" s="53"/>
      <c r="AF63" s="53" t="s">
        <v>5152</v>
      </c>
      <c r="AG63" s="53" t="s">
        <v>137</v>
      </c>
      <c r="AH63" s="53" t="s">
        <v>2167</v>
      </c>
      <c r="AI63" s="53" t="s">
        <v>3979</v>
      </c>
      <c r="AJ63" s="53">
        <v>785</v>
      </c>
      <c r="AK63" s="53">
        <v>1100</v>
      </c>
      <c r="AL63" s="53" t="s">
        <v>3678</v>
      </c>
    </row>
    <row r="64" spans="1:38" ht="15.75" customHeight="1" x14ac:dyDescent="0.2">
      <c r="A64" s="53">
        <v>61</v>
      </c>
      <c r="B64" s="292" t="s">
        <v>4381</v>
      </c>
      <c r="C64" s="293"/>
      <c r="D64" s="294"/>
      <c r="E64" s="54" t="s">
        <v>5213</v>
      </c>
      <c r="F64" s="53">
        <v>77723</v>
      </c>
      <c r="G64" s="54" t="s">
        <v>5214</v>
      </c>
      <c r="H64" s="53" t="s">
        <v>120</v>
      </c>
      <c r="I64" s="54" t="s">
        <v>5215</v>
      </c>
      <c r="J64" s="54" t="s">
        <v>122</v>
      </c>
      <c r="K64" s="53" t="s">
        <v>1902</v>
      </c>
      <c r="L64" s="53" t="s">
        <v>1903</v>
      </c>
      <c r="M64" s="53" t="s">
        <v>5216</v>
      </c>
      <c r="N64" s="53" t="s">
        <v>5217</v>
      </c>
      <c r="O64" s="53"/>
      <c r="P64" s="54" t="s">
        <v>5218</v>
      </c>
      <c r="Q64" s="57"/>
      <c r="R64" s="54" t="s">
        <v>5219</v>
      </c>
      <c r="S64" s="54" t="s">
        <v>5220</v>
      </c>
      <c r="T64" s="54" t="s">
        <v>5221</v>
      </c>
      <c r="U64" s="54" t="s">
        <v>5221</v>
      </c>
      <c r="V64" s="54" t="s">
        <v>131</v>
      </c>
      <c r="W64" s="53" t="s">
        <v>339</v>
      </c>
      <c r="X64" s="58" t="s">
        <v>9331</v>
      </c>
      <c r="Y64" s="53" t="s">
        <v>4624</v>
      </c>
      <c r="Z64" s="53" t="s">
        <v>134</v>
      </c>
      <c r="AA64" s="53" t="s">
        <v>4443</v>
      </c>
      <c r="AB64" s="53"/>
      <c r="AC64" s="53"/>
      <c r="AD64" s="53" t="s">
        <v>5162</v>
      </c>
      <c r="AE64" s="53"/>
      <c r="AF64" s="53" t="s">
        <v>5163</v>
      </c>
      <c r="AG64" s="53" t="s">
        <v>137</v>
      </c>
      <c r="AH64" s="53" t="s">
        <v>1943</v>
      </c>
      <c r="AI64" s="53" t="s">
        <v>5164</v>
      </c>
      <c r="AJ64" s="53">
        <v>1001</v>
      </c>
      <c r="AK64" s="53">
        <v>1100</v>
      </c>
      <c r="AL64" s="53" t="s">
        <v>390</v>
      </c>
    </row>
    <row r="65" spans="1:38" ht="15.75" customHeight="1" x14ac:dyDescent="0.2">
      <c r="A65" s="53">
        <v>62</v>
      </c>
      <c r="B65" s="292" t="s">
        <v>4381</v>
      </c>
      <c r="C65" s="293"/>
      <c r="D65" s="294"/>
      <c r="E65" s="54" t="s">
        <v>5247</v>
      </c>
      <c r="F65" s="53">
        <v>77726</v>
      </c>
      <c r="G65" s="54" t="s">
        <v>5248</v>
      </c>
      <c r="H65" s="53" t="s">
        <v>120</v>
      </c>
      <c r="I65" s="54" t="s">
        <v>5249</v>
      </c>
      <c r="J65" s="54" t="s">
        <v>122</v>
      </c>
      <c r="K65" s="53" t="s">
        <v>1902</v>
      </c>
      <c r="L65" s="53" t="s">
        <v>1903</v>
      </c>
      <c r="M65" s="53" t="s">
        <v>5250</v>
      </c>
      <c r="N65" s="53" t="s">
        <v>5251</v>
      </c>
      <c r="O65" s="53"/>
      <c r="P65" s="54" t="s">
        <v>5252</v>
      </c>
      <c r="Q65" s="57"/>
      <c r="R65" s="54" t="s">
        <v>5253</v>
      </c>
      <c r="S65" s="54" t="s">
        <v>5254</v>
      </c>
      <c r="T65" s="54" t="s">
        <v>5255</v>
      </c>
      <c r="U65" s="54" t="s">
        <v>5255</v>
      </c>
      <c r="V65" s="54" t="s">
        <v>131</v>
      </c>
      <c r="W65" s="53" t="s">
        <v>607</v>
      </c>
      <c r="X65" s="58" t="s">
        <v>9331</v>
      </c>
      <c r="Y65" s="53" t="s">
        <v>4637</v>
      </c>
      <c r="Z65" s="53" t="s">
        <v>134</v>
      </c>
      <c r="AA65" s="53" t="s">
        <v>4466</v>
      </c>
      <c r="AB65" s="53"/>
      <c r="AC65" s="53"/>
      <c r="AD65" s="53" t="s">
        <v>5174</v>
      </c>
      <c r="AE65" s="53"/>
      <c r="AF65" s="53" t="s">
        <v>5175</v>
      </c>
      <c r="AG65" s="53" t="s">
        <v>137</v>
      </c>
      <c r="AH65" s="53" t="s">
        <v>1943</v>
      </c>
      <c r="AI65" s="53" t="s">
        <v>5176</v>
      </c>
      <c r="AJ65" s="53">
        <v>967</v>
      </c>
      <c r="AK65" s="53">
        <v>1100</v>
      </c>
      <c r="AL65" s="53" t="s">
        <v>4749</v>
      </c>
    </row>
    <row r="66" spans="1:38" ht="15.75" customHeight="1" x14ac:dyDescent="0.2">
      <c r="A66" s="53">
        <v>63</v>
      </c>
      <c r="B66" s="292" t="s">
        <v>4381</v>
      </c>
      <c r="C66" s="293"/>
      <c r="D66" s="294"/>
      <c r="E66" s="54" t="s">
        <v>5260</v>
      </c>
      <c r="F66" s="53">
        <v>77727</v>
      </c>
      <c r="G66" s="54" t="s">
        <v>5261</v>
      </c>
      <c r="H66" s="53" t="s">
        <v>120</v>
      </c>
      <c r="I66" s="54" t="s">
        <v>5262</v>
      </c>
      <c r="J66" s="54" t="s">
        <v>122</v>
      </c>
      <c r="K66" s="53" t="s">
        <v>1902</v>
      </c>
      <c r="L66" s="53" t="s">
        <v>1903</v>
      </c>
      <c r="M66" s="53" t="s">
        <v>5263</v>
      </c>
      <c r="N66" s="53" t="s">
        <v>2544</v>
      </c>
      <c r="O66" s="53"/>
      <c r="P66" s="54" t="s">
        <v>5264</v>
      </c>
      <c r="Q66" s="57"/>
      <c r="R66" s="54" t="s">
        <v>5265</v>
      </c>
      <c r="S66" s="54" t="s">
        <v>5266</v>
      </c>
      <c r="T66" s="54" t="s">
        <v>5267</v>
      </c>
      <c r="U66" s="54" t="s">
        <v>5267</v>
      </c>
      <c r="V66" s="54" t="s">
        <v>131</v>
      </c>
      <c r="W66" s="53" t="s">
        <v>494</v>
      </c>
      <c r="X66" s="58" t="s">
        <v>9331</v>
      </c>
      <c r="Y66" s="53" t="s">
        <v>5151</v>
      </c>
      <c r="Z66" s="53" t="s">
        <v>134</v>
      </c>
      <c r="AA66" s="53" t="s">
        <v>4454</v>
      </c>
      <c r="AB66" s="53"/>
      <c r="AC66" s="53"/>
      <c r="AD66" s="53" t="s">
        <v>5186</v>
      </c>
      <c r="AE66" s="53"/>
      <c r="AF66" s="53" t="s">
        <v>5187</v>
      </c>
      <c r="AG66" s="53" t="s">
        <v>137</v>
      </c>
      <c r="AH66" s="53" t="s">
        <v>1943</v>
      </c>
      <c r="AI66" s="53" t="s">
        <v>2917</v>
      </c>
      <c r="AJ66" s="53">
        <v>842</v>
      </c>
      <c r="AK66" s="53">
        <v>1100</v>
      </c>
      <c r="AL66" s="53" t="s">
        <v>5188</v>
      </c>
    </row>
    <row r="67" spans="1:38" ht="15.75" customHeight="1" x14ac:dyDescent="0.2">
      <c r="A67" s="53">
        <v>64</v>
      </c>
      <c r="B67" s="292" t="s">
        <v>4381</v>
      </c>
      <c r="C67" s="293"/>
      <c r="D67" s="294"/>
      <c r="E67" s="54" t="s">
        <v>5292</v>
      </c>
      <c r="F67" s="53">
        <v>77729</v>
      </c>
      <c r="G67" s="54" t="s">
        <v>5293</v>
      </c>
      <c r="H67" s="53" t="s">
        <v>120</v>
      </c>
      <c r="I67" s="54" t="s">
        <v>5294</v>
      </c>
      <c r="J67" s="54" t="s">
        <v>122</v>
      </c>
      <c r="K67" s="53" t="s">
        <v>1902</v>
      </c>
      <c r="L67" s="53" t="s">
        <v>1903</v>
      </c>
      <c r="M67" s="53" t="s">
        <v>5295</v>
      </c>
      <c r="N67" s="53" t="s">
        <v>5296</v>
      </c>
      <c r="O67" s="53"/>
      <c r="P67" s="54" t="s">
        <v>5297</v>
      </c>
      <c r="Q67" s="57"/>
      <c r="R67" s="54" t="s">
        <v>5298</v>
      </c>
      <c r="S67" s="54" t="s">
        <v>5299</v>
      </c>
      <c r="T67" s="54" t="s">
        <v>5300</v>
      </c>
      <c r="U67" s="54" t="s">
        <v>5300</v>
      </c>
      <c r="V67" s="54" t="s">
        <v>704</v>
      </c>
      <c r="W67" s="53" t="s">
        <v>1482</v>
      </c>
      <c r="X67" s="58" t="s">
        <v>9331</v>
      </c>
      <c r="Y67" s="53" t="s">
        <v>1400</v>
      </c>
      <c r="Z67" s="53" t="s">
        <v>134</v>
      </c>
      <c r="AA67" s="53" t="s">
        <v>4454</v>
      </c>
      <c r="AB67" s="53"/>
      <c r="AC67" s="53"/>
      <c r="AD67" s="53"/>
      <c r="AE67" s="53"/>
      <c r="AF67" s="53" t="s">
        <v>5199</v>
      </c>
      <c r="AG67" s="53" t="s">
        <v>137</v>
      </c>
      <c r="AH67" s="53" t="s">
        <v>1943</v>
      </c>
      <c r="AI67" s="53" t="s">
        <v>5200</v>
      </c>
      <c r="AJ67" s="53">
        <v>640</v>
      </c>
      <c r="AK67" s="53">
        <v>1100</v>
      </c>
      <c r="AL67" s="53" t="s">
        <v>5201</v>
      </c>
    </row>
    <row r="68" spans="1:38" ht="15.75" customHeight="1" x14ac:dyDescent="0.2">
      <c r="A68" s="53">
        <v>65</v>
      </c>
      <c r="B68" s="292" t="s">
        <v>4381</v>
      </c>
      <c r="C68" s="293"/>
      <c r="D68" s="294"/>
      <c r="E68" s="54" t="s">
        <v>5302</v>
      </c>
      <c r="F68" s="53">
        <v>77730</v>
      </c>
      <c r="G68" s="54" t="s">
        <v>5303</v>
      </c>
      <c r="H68" s="53" t="s">
        <v>120</v>
      </c>
      <c r="I68" s="54" t="s">
        <v>5304</v>
      </c>
      <c r="J68" s="54" t="s">
        <v>122</v>
      </c>
      <c r="K68" s="53" t="s">
        <v>1902</v>
      </c>
      <c r="L68" s="53" t="s">
        <v>1903</v>
      </c>
      <c r="M68" s="53" t="s">
        <v>5305</v>
      </c>
      <c r="N68" s="53" t="s">
        <v>4526</v>
      </c>
      <c r="O68" s="53"/>
      <c r="P68" s="54" t="s">
        <v>5306</v>
      </c>
      <c r="Q68" s="57"/>
      <c r="R68" s="54" t="s">
        <v>5307</v>
      </c>
      <c r="S68" s="54" t="s">
        <v>5308</v>
      </c>
      <c r="T68" s="54" t="s">
        <v>5309</v>
      </c>
      <c r="U68" s="54" t="s">
        <v>5310</v>
      </c>
      <c r="V68" s="54" t="s">
        <v>131</v>
      </c>
      <c r="W68" s="53" t="s">
        <v>620</v>
      </c>
      <c r="X68" s="58" t="s">
        <v>9331</v>
      </c>
      <c r="Y68" s="53" t="s">
        <v>5211</v>
      </c>
      <c r="Z68" s="53" t="s">
        <v>134</v>
      </c>
      <c r="AA68" s="53" t="s">
        <v>4443</v>
      </c>
      <c r="AB68" s="53"/>
      <c r="AC68" s="53"/>
      <c r="AD68" s="53"/>
      <c r="AE68" s="53" t="s">
        <v>5212</v>
      </c>
      <c r="AF68" s="53" t="s">
        <v>5212</v>
      </c>
      <c r="AG68" s="53" t="s">
        <v>137</v>
      </c>
      <c r="AH68" s="53" t="s">
        <v>1943</v>
      </c>
      <c r="AI68" s="53" t="s">
        <v>1972</v>
      </c>
      <c r="AJ68" s="53">
        <v>954</v>
      </c>
      <c r="AK68" s="53">
        <v>1100</v>
      </c>
      <c r="AL68" s="53" t="s">
        <v>3869</v>
      </c>
    </row>
    <row r="69" spans="1:38" ht="15.75" customHeight="1" x14ac:dyDescent="0.2">
      <c r="A69" s="53">
        <v>66</v>
      </c>
      <c r="B69" s="292" t="s">
        <v>4381</v>
      </c>
      <c r="C69" s="293"/>
      <c r="D69" s="294"/>
      <c r="E69" s="54" t="s">
        <v>5315</v>
      </c>
      <c r="F69" s="53">
        <v>77731</v>
      </c>
      <c r="G69" s="54" t="s">
        <v>5316</v>
      </c>
      <c r="H69" s="53" t="s">
        <v>120</v>
      </c>
      <c r="I69" s="54" t="s">
        <v>5317</v>
      </c>
      <c r="J69" s="54" t="s">
        <v>122</v>
      </c>
      <c r="K69" s="53" t="s">
        <v>1902</v>
      </c>
      <c r="L69" s="53" t="s">
        <v>1903</v>
      </c>
      <c r="M69" s="53" t="s">
        <v>5318</v>
      </c>
      <c r="N69" s="53" t="s">
        <v>5319</v>
      </c>
      <c r="O69" s="53"/>
      <c r="P69" s="54" t="s">
        <v>5320</v>
      </c>
      <c r="Q69" s="57"/>
      <c r="R69" s="54" t="s">
        <v>5321</v>
      </c>
      <c r="S69" s="54" t="s">
        <v>5322</v>
      </c>
      <c r="T69" s="54" t="s">
        <v>5323</v>
      </c>
      <c r="U69" s="54" t="s">
        <v>5323</v>
      </c>
      <c r="V69" s="54" t="s">
        <v>131</v>
      </c>
      <c r="W69" s="53" t="s">
        <v>165</v>
      </c>
      <c r="X69" s="58" t="s">
        <v>9331</v>
      </c>
      <c r="Y69" s="53" t="s">
        <v>481</v>
      </c>
      <c r="Z69" s="53" t="s">
        <v>134</v>
      </c>
      <c r="AA69" s="53" t="s">
        <v>4401</v>
      </c>
      <c r="AB69" s="53"/>
      <c r="AC69" s="53"/>
      <c r="AD69" s="53" t="s">
        <v>5222</v>
      </c>
      <c r="AE69" s="53"/>
      <c r="AF69" s="53" t="s">
        <v>5223</v>
      </c>
      <c r="AG69" s="53" t="s">
        <v>137</v>
      </c>
      <c r="AH69" s="53" t="s">
        <v>1943</v>
      </c>
      <c r="AI69" s="53" t="s">
        <v>5224</v>
      </c>
      <c r="AJ69" s="53">
        <v>624</v>
      </c>
      <c r="AK69" s="53">
        <v>1100</v>
      </c>
      <c r="AL69" s="53" t="s">
        <v>5225</v>
      </c>
    </row>
    <row r="70" spans="1:38" ht="15.75" customHeight="1" x14ac:dyDescent="0.2">
      <c r="A70" s="53">
        <v>67</v>
      </c>
      <c r="B70" s="292" t="s">
        <v>4381</v>
      </c>
      <c r="C70" s="293"/>
      <c r="D70" s="294"/>
      <c r="E70" s="54" t="s">
        <v>5339</v>
      </c>
      <c r="F70" s="53">
        <v>77733</v>
      </c>
      <c r="G70" s="54" t="s">
        <v>5340</v>
      </c>
      <c r="H70" s="53" t="s">
        <v>120</v>
      </c>
      <c r="I70" s="54" t="s">
        <v>5341</v>
      </c>
      <c r="J70" s="54" t="s">
        <v>122</v>
      </c>
      <c r="K70" s="53" t="s">
        <v>1902</v>
      </c>
      <c r="L70" s="53" t="s">
        <v>1903</v>
      </c>
      <c r="M70" s="53" t="s">
        <v>5342</v>
      </c>
      <c r="N70" s="53" t="s">
        <v>5343</v>
      </c>
      <c r="O70" s="53"/>
      <c r="P70" s="54" t="s">
        <v>5344</v>
      </c>
      <c r="Q70" s="57"/>
      <c r="R70" s="54" t="s">
        <v>5345</v>
      </c>
      <c r="S70" s="54" t="s">
        <v>5346</v>
      </c>
      <c r="T70" s="54" t="s">
        <v>5347</v>
      </c>
      <c r="U70" s="54" t="s">
        <v>5347</v>
      </c>
      <c r="V70" s="54" t="s">
        <v>606</v>
      </c>
      <c r="W70" s="53" t="s">
        <v>132</v>
      </c>
      <c r="X70" s="58" t="s">
        <v>9331</v>
      </c>
      <c r="Y70" s="53"/>
      <c r="Z70" s="53" t="s">
        <v>134</v>
      </c>
      <c r="AA70" s="53" t="s">
        <v>4401</v>
      </c>
      <c r="AB70" s="53"/>
      <c r="AC70" s="53"/>
      <c r="AD70" s="53"/>
      <c r="AE70" s="53"/>
      <c r="AF70" s="53" t="s">
        <v>5235</v>
      </c>
      <c r="AG70" s="53" t="s">
        <v>137</v>
      </c>
      <c r="AH70" s="53" t="s">
        <v>3638</v>
      </c>
      <c r="AI70" s="53" t="s">
        <v>3477</v>
      </c>
      <c r="AJ70" s="53">
        <v>551</v>
      </c>
      <c r="AK70" s="53">
        <v>900</v>
      </c>
      <c r="AL70" s="53" t="s">
        <v>5236</v>
      </c>
    </row>
    <row r="71" spans="1:38" ht="15.75" customHeight="1" x14ac:dyDescent="0.2">
      <c r="A71" s="53">
        <v>68</v>
      </c>
      <c r="B71" s="292" t="s">
        <v>4381</v>
      </c>
      <c r="C71" s="293"/>
      <c r="D71" s="294"/>
      <c r="E71" s="54" t="s">
        <v>5351</v>
      </c>
      <c r="F71" s="53">
        <v>77734</v>
      </c>
      <c r="G71" s="54" t="s">
        <v>5352</v>
      </c>
      <c r="H71" s="53" t="s">
        <v>120</v>
      </c>
      <c r="I71" s="54" t="s">
        <v>5353</v>
      </c>
      <c r="J71" s="54" t="s">
        <v>122</v>
      </c>
      <c r="K71" s="53" t="s">
        <v>1902</v>
      </c>
      <c r="L71" s="53" t="s">
        <v>1903</v>
      </c>
      <c r="M71" s="53" t="s">
        <v>5354</v>
      </c>
      <c r="N71" s="53" t="s">
        <v>5355</v>
      </c>
      <c r="O71" s="53"/>
      <c r="P71" s="54" t="s">
        <v>5356</v>
      </c>
      <c r="Q71" s="57"/>
      <c r="R71" s="54" t="s">
        <v>5357</v>
      </c>
      <c r="S71" s="54" t="s">
        <v>5358</v>
      </c>
      <c r="T71" s="54" t="s">
        <v>5359</v>
      </c>
      <c r="U71" s="54" t="s">
        <v>5360</v>
      </c>
      <c r="V71" s="54" t="s">
        <v>2704</v>
      </c>
      <c r="W71" s="53" t="s">
        <v>1034</v>
      </c>
      <c r="X71" s="58" t="s">
        <v>9331</v>
      </c>
      <c r="Y71" s="53"/>
      <c r="Z71" s="53" t="s">
        <v>134</v>
      </c>
      <c r="AA71" s="53" t="s">
        <v>4479</v>
      </c>
      <c r="AB71" s="53"/>
      <c r="AC71" s="53"/>
      <c r="AD71" s="53"/>
      <c r="AE71" s="53"/>
      <c r="AF71" s="53" t="s">
        <v>5245</v>
      </c>
      <c r="AG71" s="53" t="s">
        <v>137</v>
      </c>
      <c r="AH71" s="53" t="s">
        <v>1943</v>
      </c>
      <c r="AI71" s="53" t="s">
        <v>5246</v>
      </c>
      <c r="AJ71" s="53">
        <v>902</v>
      </c>
      <c r="AK71" s="53">
        <v>1100</v>
      </c>
      <c r="AL71" s="53" t="s">
        <v>1738</v>
      </c>
    </row>
    <row r="72" spans="1:38" ht="15.75" customHeight="1" x14ac:dyDescent="0.2">
      <c r="A72" s="53">
        <v>69</v>
      </c>
      <c r="B72" s="292" t="s">
        <v>4381</v>
      </c>
      <c r="C72" s="293"/>
      <c r="D72" s="294"/>
      <c r="E72" s="54" t="s">
        <v>5385</v>
      </c>
      <c r="F72" s="53">
        <v>77737</v>
      </c>
      <c r="G72" s="54" t="s">
        <v>5386</v>
      </c>
      <c r="H72" s="53" t="s">
        <v>120</v>
      </c>
      <c r="I72" s="54" t="s">
        <v>5387</v>
      </c>
      <c r="J72" s="54" t="s">
        <v>122</v>
      </c>
      <c r="K72" s="53" t="s">
        <v>1902</v>
      </c>
      <c r="L72" s="53" t="s">
        <v>1903</v>
      </c>
      <c r="M72" s="53" t="s">
        <v>5388</v>
      </c>
      <c r="N72" s="53" t="s">
        <v>5389</v>
      </c>
      <c r="O72" s="53"/>
      <c r="P72" s="54" t="s">
        <v>5390</v>
      </c>
      <c r="Q72" s="57"/>
      <c r="R72" s="54" t="s">
        <v>5391</v>
      </c>
      <c r="S72" s="54" t="s">
        <v>5392</v>
      </c>
      <c r="T72" s="54" t="s">
        <v>5393</v>
      </c>
      <c r="U72" s="54" t="s">
        <v>5393</v>
      </c>
      <c r="V72" s="54" t="s">
        <v>131</v>
      </c>
      <c r="W72" s="53" t="s">
        <v>132</v>
      </c>
      <c r="X72" s="58" t="s">
        <v>9331</v>
      </c>
      <c r="Y72" s="53" t="s">
        <v>2125</v>
      </c>
      <c r="Z72" s="53" t="s">
        <v>134</v>
      </c>
      <c r="AA72" s="53" t="s">
        <v>4443</v>
      </c>
      <c r="AB72" s="53"/>
      <c r="AC72" s="53"/>
      <c r="AD72" s="53" t="s">
        <v>5256</v>
      </c>
      <c r="AE72" s="53"/>
      <c r="AF72" s="53" t="s">
        <v>5257</v>
      </c>
      <c r="AG72" s="53" t="s">
        <v>137</v>
      </c>
      <c r="AH72" s="53" t="s">
        <v>1943</v>
      </c>
      <c r="AI72" s="53" t="s">
        <v>5258</v>
      </c>
      <c r="AJ72" s="53">
        <v>882</v>
      </c>
      <c r="AK72" s="53">
        <v>1100</v>
      </c>
      <c r="AL72" s="53" t="s">
        <v>5259</v>
      </c>
    </row>
    <row r="73" spans="1:38" ht="15.75" customHeight="1" x14ac:dyDescent="0.2">
      <c r="A73" s="53">
        <v>70</v>
      </c>
      <c r="B73" s="292" t="s">
        <v>4381</v>
      </c>
      <c r="C73" s="293"/>
      <c r="D73" s="294"/>
      <c r="E73" s="54" t="s">
        <v>5421</v>
      </c>
      <c r="F73" s="53">
        <v>77739</v>
      </c>
      <c r="G73" s="54" t="s">
        <v>5422</v>
      </c>
      <c r="H73" s="53" t="s">
        <v>120</v>
      </c>
      <c r="I73" s="54" t="s">
        <v>5423</v>
      </c>
      <c r="J73" s="54" t="s">
        <v>122</v>
      </c>
      <c r="K73" s="53" t="s">
        <v>1902</v>
      </c>
      <c r="L73" s="53" t="s">
        <v>1903</v>
      </c>
      <c r="M73" s="53" t="s">
        <v>5424</v>
      </c>
      <c r="N73" s="53" t="s">
        <v>5425</v>
      </c>
      <c r="O73" s="53"/>
      <c r="P73" s="54" t="s">
        <v>5426</v>
      </c>
      <c r="Q73" s="57"/>
      <c r="R73" s="54" t="s">
        <v>5427</v>
      </c>
      <c r="S73" s="54" t="s">
        <v>5428</v>
      </c>
      <c r="T73" s="54" t="s">
        <v>5429</v>
      </c>
      <c r="U73" s="54" t="s">
        <v>5429</v>
      </c>
      <c r="V73" s="54" t="s">
        <v>5430</v>
      </c>
      <c r="W73" s="53" t="s">
        <v>351</v>
      </c>
      <c r="X73" s="58" t="s">
        <v>9331</v>
      </c>
      <c r="Y73" s="53" t="s">
        <v>417</v>
      </c>
      <c r="Z73" s="53" t="s">
        <v>134</v>
      </c>
      <c r="AA73" s="53" t="s">
        <v>4443</v>
      </c>
      <c r="AB73" s="53"/>
      <c r="AC73" s="53"/>
      <c r="AD73" s="53" t="s">
        <v>5268</v>
      </c>
      <c r="AE73" s="53"/>
      <c r="AF73" s="53" t="s">
        <v>5268</v>
      </c>
      <c r="AG73" s="53" t="s">
        <v>137</v>
      </c>
      <c r="AH73" s="53" t="s">
        <v>1943</v>
      </c>
      <c r="AI73" s="53" t="s">
        <v>5269</v>
      </c>
      <c r="AJ73" s="53">
        <v>708</v>
      </c>
      <c r="AK73" s="53">
        <v>1100</v>
      </c>
      <c r="AL73" s="53" t="s">
        <v>5270</v>
      </c>
    </row>
    <row r="74" spans="1:38" ht="15.75" customHeight="1" x14ac:dyDescent="0.2">
      <c r="A74" s="53">
        <v>71</v>
      </c>
      <c r="B74" s="292" t="s">
        <v>4381</v>
      </c>
      <c r="C74" s="293"/>
      <c r="D74" s="294"/>
      <c r="E74" s="54" t="s">
        <v>5434</v>
      </c>
      <c r="F74" s="53">
        <v>77740</v>
      </c>
      <c r="G74" s="54" t="s">
        <v>5435</v>
      </c>
      <c r="H74" s="53" t="s">
        <v>120</v>
      </c>
      <c r="I74" s="54" t="s">
        <v>5436</v>
      </c>
      <c r="J74" s="54" t="s">
        <v>122</v>
      </c>
      <c r="K74" s="53" t="s">
        <v>1902</v>
      </c>
      <c r="L74" s="53" t="s">
        <v>1903</v>
      </c>
      <c r="M74" s="53" t="s">
        <v>5437</v>
      </c>
      <c r="N74" s="53" t="s">
        <v>5438</v>
      </c>
      <c r="O74" s="53"/>
      <c r="P74" s="54" t="s">
        <v>5439</v>
      </c>
      <c r="Q74" s="57"/>
      <c r="R74" s="54" t="s">
        <v>5440</v>
      </c>
      <c r="S74" s="54" t="s">
        <v>5441</v>
      </c>
      <c r="T74" s="54" t="s">
        <v>5442</v>
      </c>
      <c r="U74" s="54" t="s">
        <v>5442</v>
      </c>
      <c r="V74" s="54" t="s">
        <v>221</v>
      </c>
      <c r="W74" s="53" t="s">
        <v>853</v>
      </c>
      <c r="X74" s="58" t="s">
        <v>9331</v>
      </c>
      <c r="Y74" s="53"/>
      <c r="Z74" s="53" t="s">
        <v>134</v>
      </c>
      <c r="AA74" s="53" t="s">
        <v>4443</v>
      </c>
      <c r="AB74" s="53"/>
      <c r="AC74" s="53"/>
      <c r="AD74" s="53"/>
      <c r="AE74" s="53"/>
      <c r="AF74" s="53" t="s">
        <v>5279</v>
      </c>
      <c r="AG74" s="53" t="s">
        <v>137</v>
      </c>
      <c r="AH74" s="53" t="s">
        <v>2167</v>
      </c>
      <c r="AI74" s="53" t="s">
        <v>2182</v>
      </c>
      <c r="AJ74" s="53">
        <v>820</v>
      </c>
      <c r="AK74" s="53">
        <v>1100</v>
      </c>
      <c r="AL74" s="53" t="s">
        <v>5280</v>
      </c>
    </row>
    <row r="75" spans="1:38" ht="15.75" customHeight="1" x14ac:dyDescent="0.2">
      <c r="A75" s="53">
        <v>72</v>
      </c>
      <c r="B75" s="292" t="s">
        <v>4381</v>
      </c>
      <c r="C75" s="293"/>
      <c r="D75" s="294"/>
      <c r="E75" s="54" t="s">
        <v>5446</v>
      </c>
      <c r="F75" s="53">
        <v>77741</v>
      </c>
      <c r="G75" s="54" t="s">
        <v>5447</v>
      </c>
      <c r="H75" s="53" t="s">
        <v>120</v>
      </c>
      <c r="I75" s="54" t="s">
        <v>1670</v>
      </c>
      <c r="J75" s="54" t="s">
        <v>122</v>
      </c>
      <c r="K75" s="53" t="s">
        <v>1902</v>
      </c>
      <c r="L75" s="53" t="s">
        <v>1903</v>
      </c>
      <c r="M75" s="53" t="s">
        <v>5448</v>
      </c>
      <c r="N75" s="53" t="s">
        <v>5449</v>
      </c>
      <c r="O75" s="53"/>
      <c r="P75" s="54" t="s">
        <v>5450</v>
      </c>
      <c r="Q75" s="57"/>
      <c r="R75" s="54" t="s">
        <v>5451</v>
      </c>
      <c r="S75" s="54" t="s">
        <v>5452</v>
      </c>
      <c r="T75" s="54" t="s">
        <v>5453</v>
      </c>
      <c r="U75" s="54" t="s">
        <v>5454</v>
      </c>
      <c r="V75" s="54" t="s">
        <v>164</v>
      </c>
      <c r="W75" s="53" t="s">
        <v>2692</v>
      </c>
      <c r="X75" s="58" t="s">
        <v>9331</v>
      </c>
      <c r="Y75" s="53" t="s">
        <v>5289</v>
      </c>
      <c r="Z75" s="53" t="s">
        <v>134</v>
      </c>
      <c r="AA75" s="53" t="s">
        <v>5006</v>
      </c>
      <c r="AB75" s="53"/>
      <c r="AC75" s="53"/>
      <c r="AD75" s="53" t="s">
        <v>5290</v>
      </c>
      <c r="AE75" s="53"/>
      <c r="AF75" s="53" t="s">
        <v>5290</v>
      </c>
      <c r="AG75" s="53" t="s">
        <v>137</v>
      </c>
      <c r="AH75" s="53" t="s">
        <v>1943</v>
      </c>
      <c r="AI75" s="53" t="s">
        <v>4651</v>
      </c>
      <c r="AJ75" s="53">
        <v>802</v>
      </c>
      <c r="AK75" s="53">
        <v>1100</v>
      </c>
      <c r="AL75" s="53" t="s">
        <v>5291</v>
      </c>
    </row>
    <row r="76" spans="1:38" ht="15.75" customHeight="1" x14ac:dyDescent="0.2">
      <c r="A76" s="53">
        <v>73</v>
      </c>
      <c r="B76" s="292" t="s">
        <v>4381</v>
      </c>
      <c r="C76" s="293"/>
      <c r="D76" s="294"/>
      <c r="E76" s="54" t="s">
        <v>5468</v>
      </c>
      <c r="F76" s="53">
        <v>77743</v>
      </c>
      <c r="G76" s="54" t="s">
        <v>5469</v>
      </c>
      <c r="H76" s="53" t="s">
        <v>120</v>
      </c>
      <c r="I76" s="54" t="s">
        <v>5470</v>
      </c>
      <c r="J76" s="54" t="s">
        <v>122</v>
      </c>
      <c r="K76" s="53" t="s">
        <v>1902</v>
      </c>
      <c r="L76" s="53" t="s">
        <v>1903</v>
      </c>
      <c r="M76" s="53" t="s">
        <v>5471</v>
      </c>
      <c r="N76" s="53" t="s">
        <v>5472</v>
      </c>
      <c r="O76" s="53"/>
      <c r="P76" s="54" t="s">
        <v>5473</v>
      </c>
      <c r="Q76" s="57"/>
      <c r="R76" s="54" t="s">
        <v>5474</v>
      </c>
      <c r="S76" s="54" t="s">
        <v>5475</v>
      </c>
      <c r="T76" s="54" t="s">
        <v>5476</v>
      </c>
      <c r="U76" s="54" t="s">
        <v>5477</v>
      </c>
      <c r="V76" s="54" t="s">
        <v>5478</v>
      </c>
      <c r="W76" s="53" t="s">
        <v>236</v>
      </c>
      <c r="X76" s="58" t="s">
        <v>9331</v>
      </c>
      <c r="Y76" s="53" t="s">
        <v>481</v>
      </c>
      <c r="Z76" s="53" t="s">
        <v>134</v>
      </c>
      <c r="AA76" s="53" t="s">
        <v>4466</v>
      </c>
      <c r="AB76" s="53"/>
      <c r="AC76" s="53"/>
      <c r="AD76" s="53"/>
      <c r="AE76" s="53"/>
      <c r="AF76" s="53" t="s">
        <v>5297</v>
      </c>
      <c r="AG76" s="53" t="s">
        <v>137</v>
      </c>
      <c r="AH76" s="53" t="s">
        <v>1905</v>
      </c>
      <c r="AI76" s="53" t="s">
        <v>5301</v>
      </c>
      <c r="AJ76" s="53">
        <v>670</v>
      </c>
      <c r="AK76" s="53">
        <v>800</v>
      </c>
      <c r="AL76" s="53" t="s">
        <v>3357</v>
      </c>
    </row>
    <row r="77" spans="1:38" ht="15.75" customHeight="1" x14ac:dyDescent="0.2">
      <c r="A77" s="53">
        <v>74</v>
      </c>
      <c r="B77" s="292" t="s">
        <v>4381</v>
      </c>
      <c r="C77" s="293"/>
      <c r="D77" s="294"/>
      <c r="E77" s="54" t="s">
        <v>5481</v>
      </c>
      <c r="F77" s="53">
        <v>77744</v>
      </c>
      <c r="G77" s="54" t="s">
        <v>5482</v>
      </c>
      <c r="H77" s="53" t="s">
        <v>120</v>
      </c>
      <c r="I77" s="54" t="s">
        <v>5483</v>
      </c>
      <c r="J77" s="54" t="s">
        <v>122</v>
      </c>
      <c r="K77" s="53" t="s">
        <v>1902</v>
      </c>
      <c r="L77" s="53" t="s">
        <v>1903</v>
      </c>
      <c r="M77" s="53" t="s">
        <v>5484</v>
      </c>
      <c r="N77" s="53" t="s">
        <v>5485</v>
      </c>
      <c r="O77" s="53"/>
      <c r="P77" s="54" t="s">
        <v>5486</v>
      </c>
      <c r="Q77" s="57"/>
      <c r="R77" s="54" t="s">
        <v>5487</v>
      </c>
      <c r="S77" s="54" t="s">
        <v>5488</v>
      </c>
      <c r="T77" s="54" t="s">
        <v>5489</v>
      </c>
      <c r="U77" s="54" t="s">
        <v>5489</v>
      </c>
      <c r="V77" s="54" t="s">
        <v>131</v>
      </c>
      <c r="W77" s="53" t="s">
        <v>165</v>
      </c>
      <c r="X77" s="58" t="s">
        <v>9331</v>
      </c>
      <c r="Y77" s="53" t="s">
        <v>4624</v>
      </c>
      <c r="Z77" s="53" t="s">
        <v>134</v>
      </c>
      <c r="AA77" s="53" t="s">
        <v>4443</v>
      </c>
      <c r="AB77" s="53"/>
      <c r="AC77" s="53"/>
      <c r="AD77" s="53" t="s">
        <v>5311</v>
      </c>
      <c r="AE77" s="53"/>
      <c r="AF77" s="53" t="s">
        <v>5312</v>
      </c>
      <c r="AG77" s="53" t="s">
        <v>137</v>
      </c>
      <c r="AH77" s="53" t="s">
        <v>1943</v>
      </c>
      <c r="AI77" s="53" t="s">
        <v>5313</v>
      </c>
      <c r="AJ77" s="53">
        <v>694</v>
      </c>
      <c r="AK77" s="53">
        <v>1100</v>
      </c>
      <c r="AL77" s="53" t="s">
        <v>5314</v>
      </c>
    </row>
    <row r="78" spans="1:38" ht="15.75" customHeight="1" x14ac:dyDescent="0.2">
      <c r="A78" s="53">
        <v>75</v>
      </c>
      <c r="B78" s="292" t="s">
        <v>4381</v>
      </c>
      <c r="C78" s="293"/>
      <c r="D78" s="294"/>
      <c r="E78" s="54" t="s">
        <v>5497</v>
      </c>
      <c r="F78" s="53">
        <v>77745</v>
      </c>
      <c r="G78" s="54" t="s">
        <v>5498</v>
      </c>
      <c r="H78" s="53" t="s">
        <v>120</v>
      </c>
      <c r="I78" s="54" t="s">
        <v>5499</v>
      </c>
      <c r="J78" s="54" t="s">
        <v>122</v>
      </c>
      <c r="K78" s="53" t="s">
        <v>1902</v>
      </c>
      <c r="L78" s="53" t="s">
        <v>1903</v>
      </c>
      <c r="M78" s="53" t="s">
        <v>5500</v>
      </c>
      <c r="N78" s="53" t="s">
        <v>5501</v>
      </c>
      <c r="O78" s="53"/>
      <c r="P78" s="54" t="s">
        <v>5502</v>
      </c>
      <c r="Q78" s="57"/>
      <c r="R78" s="54" t="s">
        <v>5503</v>
      </c>
      <c r="S78" s="54" t="s">
        <v>5504</v>
      </c>
      <c r="T78" s="54" t="s">
        <v>5505</v>
      </c>
      <c r="U78" s="54" t="s">
        <v>5505</v>
      </c>
      <c r="V78" s="54" t="s">
        <v>131</v>
      </c>
      <c r="W78" s="53" t="s">
        <v>165</v>
      </c>
      <c r="X78" s="58" t="s">
        <v>9331</v>
      </c>
      <c r="Y78" s="53" t="s">
        <v>5324</v>
      </c>
      <c r="Z78" s="53" t="s">
        <v>134</v>
      </c>
      <c r="AA78" s="53" t="s">
        <v>4443</v>
      </c>
      <c r="AB78" s="53"/>
      <c r="AC78" s="53"/>
      <c r="AD78" s="53" t="s">
        <v>5325</v>
      </c>
      <c r="AE78" s="53"/>
      <c r="AF78" s="53" t="s">
        <v>5325</v>
      </c>
      <c r="AG78" s="53" t="s">
        <v>137</v>
      </c>
      <c r="AH78" s="53" t="s">
        <v>1943</v>
      </c>
      <c r="AI78" s="53" t="s">
        <v>5326</v>
      </c>
      <c r="AJ78" s="53">
        <v>906</v>
      </c>
      <c r="AK78" s="53">
        <v>1100</v>
      </c>
      <c r="AL78" s="53" t="s">
        <v>3725</v>
      </c>
    </row>
    <row r="79" spans="1:38" ht="15.75" customHeight="1" x14ac:dyDescent="0.2">
      <c r="A79" s="53">
        <v>76</v>
      </c>
      <c r="B79" s="292" t="s">
        <v>4381</v>
      </c>
      <c r="C79" s="293"/>
      <c r="D79" s="294"/>
      <c r="E79" s="54" t="s">
        <v>5508</v>
      </c>
      <c r="F79" s="53">
        <v>77746</v>
      </c>
      <c r="G79" s="54" t="s">
        <v>5509</v>
      </c>
      <c r="H79" s="53" t="s">
        <v>120</v>
      </c>
      <c r="I79" s="54" t="s">
        <v>4604</v>
      </c>
      <c r="J79" s="54" t="s">
        <v>122</v>
      </c>
      <c r="K79" s="53" t="s">
        <v>1902</v>
      </c>
      <c r="L79" s="53" t="s">
        <v>1903</v>
      </c>
      <c r="M79" s="53" t="s">
        <v>5510</v>
      </c>
      <c r="N79" s="53" t="s">
        <v>5511</v>
      </c>
      <c r="O79" s="53"/>
      <c r="P79" s="54" t="s">
        <v>5512</v>
      </c>
      <c r="Q79" s="57"/>
      <c r="R79" s="54" t="s">
        <v>5513</v>
      </c>
      <c r="S79" s="54" t="s">
        <v>5514</v>
      </c>
      <c r="T79" s="54" t="s">
        <v>5515</v>
      </c>
      <c r="U79" s="54" t="s">
        <v>5515</v>
      </c>
      <c r="V79" s="54" t="s">
        <v>5516</v>
      </c>
      <c r="W79" s="53" t="s">
        <v>416</v>
      </c>
      <c r="X79" s="58" t="s">
        <v>9331</v>
      </c>
      <c r="Y79" s="53"/>
      <c r="Z79" s="53" t="s">
        <v>134</v>
      </c>
      <c r="AA79" s="53" t="s">
        <v>5336</v>
      </c>
      <c r="AB79" s="53"/>
      <c r="AC79" s="53"/>
      <c r="AD79" s="53" t="s">
        <v>5337</v>
      </c>
      <c r="AE79" s="53"/>
      <c r="AF79" s="53" t="s">
        <v>5337</v>
      </c>
      <c r="AG79" s="53" t="s">
        <v>137</v>
      </c>
      <c r="AH79" s="53" t="s">
        <v>1905</v>
      </c>
      <c r="AI79" s="53" t="s">
        <v>5338</v>
      </c>
      <c r="AJ79" s="53">
        <v>692</v>
      </c>
      <c r="AK79" s="53">
        <v>900</v>
      </c>
      <c r="AL79" s="53" t="s">
        <v>2970</v>
      </c>
    </row>
    <row r="80" spans="1:38" ht="15.75" customHeight="1" x14ac:dyDescent="0.2">
      <c r="A80" s="53">
        <v>77</v>
      </c>
      <c r="B80" s="292" t="s">
        <v>4381</v>
      </c>
      <c r="C80" s="293"/>
      <c r="D80" s="294"/>
      <c r="E80" s="54" t="s">
        <v>5520</v>
      </c>
      <c r="F80" s="53">
        <v>77747</v>
      </c>
      <c r="G80" s="54" t="s">
        <v>5521</v>
      </c>
      <c r="H80" s="53" t="s">
        <v>120</v>
      </c>
      <c r="I80" s="54" t="s">
        <v>5522</v>
      </c>
      <c r="J80" s="54" t="s">
        <v>122</v>
      </c>
      <c r="K80" s="53" t="s">
        <v>1902</v>
      </c>
      <c r="L80" s="53" t="s">
        <v>1903</v>
      </c>
      <c r="M80" s="53" t="s">
        <v>5523</v>
      </c>
      <c r="N80" s="53" t="s">
        <v>5524</v>
      </c>
      <c r="O80" s="53"/>
      <c r="P80" s="54" t="s">
        <v>5525</v>
      </c>
      <c r="Q80" s="57"/>
      <c r="R80" s="54" t="s">
        <v>5526</v>
      </c>
      <c r="S80" s="54" t="s">
        <v>5527</v>
      </c>
      <c r="T80" s="54" t="s">
        <v>5528</v>
      </c>
      <c r="U80" s="54" t="s">
        <v>5528</v>
      </c>
      <c r="V80" s="54" t="s">
        <v>131</v>
      </c>
      <c r="W80" s="53" t="s">
        <v>668</v>
      </c>
      <c r="X80" s="58" t="s">
        <v>9331</v>
      </c>
      <c r="Y80" s="53" t="s">
        <v>5151</v>
      </c>
      <c r="Z80" s="53" t="s">
        <v>134</v>
      </c>
      <c r="AA80" s="53" t="s">
        <v>4401</v>
      </c>
      <c r="AB80" s="53"/>
      <c r="AC80" s="53"/>
      <c r="AD80" s="53" t="s">
        <v>5348</v>
      </c>
      <c r="AE80" s="53"/>
      <c r="AF80" s="53" t="s">
        <v>5348</v>
      </c>
      <c r="AG80" s="53" t="s">
        <v>137</v>
      </c>
      <c r="AH80" s="53" t="s">
        <v>1943</v>
      </c>
      <c r="AI80" s="53" t="s">
        <v>5349</v>
      </c>
      <c r="AJ80" s="53">
        <v>897</v>
      </c>
      <c r="AK80" s="53">
        <v>1100</v>
      </c>
      <c r="AL80" s="53" t="s">
        <v>5350</v>
      </c>
    </row>
    <row r="81" spans="1:38" ht="15.75" customHeight="1" x14ac:dyDescent="0.2">
      <c r="A81" s="53">
        <v>78</v>
      </c>
      <c r="B81" s="292" t="s">
        <v>4381</v>
      </c>
      <c r="C81" s="293"/>
      <c r="D81" s="294"/>
      <c r="E81" s="54" t="s">
        <v>5544</v>
      </c>
      <c r="F81" s="53">
        <v>77749</v>
      </c>
      <c r="G81" s="54" t="s">
        <v>5545</v>
      </c>
      <c r="H81" s="53" t="s">
        <v>120</v>
      </c>
      <c r="I81" s="54" t="s">
        <v>5546</v>
      </c>
      <c r="J81" s="54" t="s">
        <v>122</v>
      </c>
      <c r="K81" s="53" t="s">
        <v>1902</v>
      </c>
      <c r="L81" s="53" t="s">
        <v>1903</v>
      </c>
      <c r="M81" s="53" t="s">
        <v>5547</v>
      </c>
      <c r="N81" s="53" t="s">
        <v>5548</v>
      </c>
      <c r="O81" s="53"/>
      <c r="P81" s="54" t="s">
        <v>5549</v>
      </c>
      <c r="Q81" s="57"/>
      <c r="R81" s="54" t="s">
        <v>5550</v>
      </c>
      <c r="S81" s="54" t="s">
        <v>5551</v>
      </c>
      <c r="T81" s="54" t="s">
        <v>5552</v>
      </c>
      <c r="U81" s="54" t="s">
        <v>5552</v>
      </c>
      <c r="V81" s="54" t="s">
        <v>1772</v>
      </c>
      <c r="W81" s="53" t="s">
        <v>193</v>
      </c>
      <c r="X81" s="58" t="s">
        <v>9331</v>
      </c>
      <c r="Y81" s="53" t="s">
        <v>5151</v>
      </c>
      <c r="Z81" s="53" t="s">
        <v>134</v>
      </c>
      <c r="AA81" s="53" t="s">
        <v>4443</v>
      </c>
      <c r="AB81" s="53"/>
      <c r="AC81" s="53"/>
      <c r="AD81" s="53"/>
      <c r="AE81" s="53"/>
      <c r="AF81" s="53" t="s">
        <v>5356</v>
      </c>
      <c r="AG81" s="53" t="s">
        <v>137</v>
      </c>
      <c r="AH81" s="53" t="s">
        <v>1943</v>
      </c>
      <c r="AI81" s="53" t="s">
        <v>5361</v>
      </c>
      <c r="AJ81" s="53">
        <v>1032</v>
      </c>
      <c r="AK81" s="53">
        <v>1100</v>
      </c>
      <c r="AL81" s="53" t="s">
        <v>5362</v>
      </c>
    </row>
    <row r="82" spans="1:38" ht="15.75" customHeight="1" x14ac:dyDescent="0.2">
      <c r="A82" s="53">
        <v>79</v>
      </c>
      <c r="B82" s="292" t="s">
        <v>4381</v>
      </c>
      <c r="C82" s="293"/>
      <c r="D82" s="294"/>
      <c r="E82" s="54" t="s">
        <v>5557</v>
      </c>
      <c r="F82" s="53">
        <v>77750</v>
      </c>
      <c r="G82" s="54" t="s">
        <v>4604</v>
      </c>
      <c r="H82" s="53" t="s">
        <v>423</v>
      </c>
      <c r="I82" s="54" t="s">
        <v>5558</v>
      </c>
      <c r="J82" s="54" t="s">
        <v>122</v>
      </c>
      <c r="K82" s="53" t="s">
        <v>1902</v>
      </c>
      <c r="L82" s="53" t="s">
        <v>1903</v>
      </c>
      <c r="M82" s="53" t="s">
        <v>5559</v>
      </c>
      <c r="N82" s="53" t="s">
        <v>5560</v>
      </c>
      <c r="O82" s="53"/>
      <c r="P82" s="54" t="s">
        <v>5561</v>
      </c>
      <c r="Q82" s="57"/>
      <c r="R82" s="54" t="s">
        <v>5562</v>
      </c>
      <c r="S82" s="54" t="s">
        <v>5563</v>
      </c>
      <c r="T82" s="54" t="s">
        <v>5564</v>
      </c>
      <c r="U82" s="54" t="s">
        <v>5564</v>
      </c>
      <c r="V82" s="54" t="s">
        <v>131</v>
      </c>
      <c r="W82" s="53" t="s">
        <v>416</v>
      </c>
      <c r="X82" s="58" t="s">
        <v>9331</v>
      </c>
      <c r="Y82" s="53"/>
      <c r="Z82" s="53" t="s">
        <v>134</v>
      </c>
      <c r="AA82" s="53" t="s">
        <v>4443</v>
      </c>
      <c r="AB82" s="53"/>
      <c r="AC82" s="53"/>
      <c r="AD82" s="53" t="s">
        <v>5371</v>
      </c>
      <c r="AE82" s="53"/>
      <c r="AF82" s="53" t="s">
        <v>5372</v>
      </c>
      <c r="AG82" s="53" t="s">
        <v>137</v>
      </c>
      <c r="AH82" s="53" t="s">
        <v>1943</v>
      </c>
      <c r="AI82" s="53" t="s">
        <v>2538</v>
      </c>
      <c r="AJ82" s="53">
        <v>952</v>
      </c>
      <c r="AK82" s="53">
        <v>1100</v>
      </c>
      <c r="AL82" s="53" t="s">
        <v>5373</v>
      </c>
    </row>
    <row r="83" spans="1:38" ht="15.75" customHeight="1" x14ac:dyDescent="0.2">
      <c r="A83" s="53">
        <v>80</v>
      </c>
      <c r="B83" s="292" t="s">
        <v>4381</v>
      </c>
      <c r="C83" s="293"/>
      <c r="D83" s="294"/>
      <c r="E83" s="54" t="s">
        <v>5578</v>
      </c>
      <c r="F83" s="53">
        <v>77752</v>
      </c>
      <c r="G83" s="54" t="s">
        <v>5579</v>
      </c>
      <c r="H83" s="53" t="s">
        <v>120</v>
      </c>
      <c r="I83" s="54" t="s">
        <v>5580</v>
      </c>
      <c r="J83" s="54" t="s">
        <v>122</v>
      </c>
      <c r="K83" s="53" t="s">
        <v>1902</v>
      </c>
      <c r="L83" s="53" t="s">
        <v>1903</v>
      </c>
      <c r="M83" s="53" t="s">
        <v>5581</v>
      </c>
      <c r="N83" s="53" t="s">
        <v>1911</v>
      </c>
      <c r="O83" s="53"/>
      <c r="P83" s="54" t="s">
        <v>5582</v>
      </c>
      <c r="Q83" s="57"/>
      <c r="R83" s="54" t="s">
        <v>5583</v>
      </c>
      <c r="S83" s="54" t="s">
        <v>5584</v>
      </c>
      <c r="T83" s="54" t="s">
        <v>5585</v>
      </c>
      <c r="U83" s="54" t="s">
        <v>5585</v>
      </c>
      <c r="V83" s="54" t="s">
        <v>131</v>
      </c>
      <c r="W83" s="53" t="s">
        <v>236</v>
      </c>
      <c r="X83" s="58" t="s">
        <v>9331</v>
      </c>
      <c r="Y83" s="53"/>
      <c r="Z83" s="53" t="s">
        <v>134</v>
      </c>
      <c r="AA83" s="53" t="s">
        <v>4443</v>
      </c>
      <c r="AB83" s="53"/>
      <c r="AC83" s="53"/>
      <c r="AD83" s="53" t="s">
        <v>5382</v>
      </c>
      <c r="AE83" s="53"/>
      <c r="AF83" s="53" t="s">
        <v>5382</v>
      </c>
      <c r="AG83" s="53" t="s">
        <v>137</v>
      </c>
      <c r="AH83" s="53" t="s">
        <v>1943</v>
      </c>
      <c r="AI83" s="53" t="s">
        <v>5383</v>
      </c>
      <c r="AJ83" s="53">
        <v>833</v>
      </c>
      <c r="AK83" s="53">
        <v>1100</v>
      </c>
      <c r="AL83" s="53" t="s">
        <v>5384</v>
      </c>
    </row>
    <row r="84" spans="1:38" ht="15.75" customHeight="1" x14ac:dyDescent="0.2">
      <c r="A84" s="53">
        <v>81</v>
      </c>
      <c r="B84" s="292" t="s">
        <v>4381</v>
      </c>
      <c r="C84" s="293"/>
      <c r="D84" s="294"/>
      <c r="E84" s="54" t="s">
        <v>5588</v>
      </c>
      <c r="F84" s="53">
        <v>77753</v>
      </c>
      <c r="G84" s="54" t="s">
        <v>5589</v>
      </c>
      <c r="H84" s="53" t="s">
        <v>120</v>
      </c>
      <c r="I84" s="54" t="s">
        <v>5590</v>
      </c>
      <c r="J84" s="54" t="s">
        <v>122</v>
      </c>
      <c r="K84" s="53" t="s">
        <v>1902</v>
      </c>
      <c r="L84" s="53" t="s">
        <v>1903</v>
      </c>
      <c r="M84" s="53" t="s">
        <v>5591</v>
      </c>
      <c r="N84" s="53" t="s">
        <v>4427</v>
      </c>
      <c r="O84" s="53"/>
      <c r="P84" s="54" t="s">
        <v>5592</v>
      </c>
      <c r="Q84" s="57"/>
      <c r="R84" s="54" t="s">
        <v>5593</v>
      </c>
      <c r="S84" s="54" t="s">
        <v>5594</v>
      </c>
      <c r="T84" s="54" t="s">
        <v>5595</v>
      </c>
      <c r="U84" s="54" t="s">
        <v>5596</v>
      </c>
      <c r="V84" s="54" t="s">
        <v>164</v>
      </c>
      <c r="W84" s="53" t="s">
        <v>339</v>
      </c>
      <c r="X84" s="58" t="s">
        <v>9331</v>
      </c>
      <c r="Y84" s="53" t="s">
        <v>4689</v>
      </c>
      <c r="Z84" s="53" t="s">
        <v>134</v>
      </c>
      <c r="AA84" s="53" t="s">
        <v>4401</v>
      </c>
      <c r="AB84" s="53"/>
      <c r="AC84" s="53"/>
      <c r="AD84" s="53" t="s">
        <v>5394</v>
      </c>
      <c r="AE84" s="53"/>
      <c r="AF84" s="53" t="s">
        <v>5395</v>
      </c>
      <c r="AG84" s="53" t="s">
        <v>137</v>
      </c>
      <c r="AH84" s="53" t="s">
        <v>1943</v>
      </c>
      <c r="AI84" s="53" t="s">
        <v>5396</v>
      </c>
      <c r="AJ84" s="53">
        <v>909</v>
      </c>
      <c r="AK84" s="53">
        <v>1100</v>
      </c>
      <c r="AL84" s="53" t="s">
        <v>5397</v>
      </c>
    </row>
    <row r="85" spans="1:38" ht="15.75" customHeight="1" x14ac:dyDescent="0.2">
      <c r="A85" s="53">
        <v>82</v>
      </c>
      <c r="B85" s="292" t="s">
        <v>4381</v>
      </c>
      <c r="C85" s="293"/>
      <c r="D85" s="294"/>
      <c r="E85" s="54" t="s">
        <v>5612</v>
      </c>
      <c r="F85" s="53">
        <v>77754</v>
      </c>
      <c r="G85" s="54" t="s">
        <v>5613</v>
      </c>
      <c r="H85" s="53" t="s">
        <v>120</v>
      </c>
      <c r="I85" s="54" t="s">
        <v>5614</v>
      </c>
      <c r="J85" s="54" t="s">
        <v>122</v>
      </c>
      <c r="K85" s="53" t="s">
        <v>1902</v>
      </c>
      <c r="L85" s="53" t="s">
        <v>1903</v>
      </c>
      <c r="M85" s="53" t="s">
        <v>5615</v>
      </c>
      <c r="N85" s="53" t="s">
        <v>5616</v>
      </c>
      <c r="O85" s="53"/>
      <c r="P85" s="54" t="s">
        <v>5617</v>
      </c>
      <c r="Q85" s="57"/>
      <c r="R85" s="54" t="s">
        <v>5618</v>
      </c>
      <c r="S85" s="54" t="s">
        <v>5619</v>
      </c>
      <c r="T85" s="54" t="s">
        <v>5620</v>
      </c>
      <c r="U85" s="54" t="s">
        <v>5620</v>
      </c>
      <c r="V85" s="54" t="s">
        <v>131</v>
      </c>
      <c r="W85" s="53" t="s">
        <v>4329</v>
      </c>
      <c r="X85" s="58" t="s">
        <v>9331</v>
      </c>
      <c r="Y85" s="53" t="s">
        <v>4479</v>
      </c>
      <c r="Z85" s="53"/>
      <c r="AA85" s="53"/>
      <c r="AB85" s="53"/>
      <c r="AC85" s="53"/>
      <c r="AD85" s="53" t="s">
        <v>5398</v>
      </c>
      <c r="AE85" s="53"/>
      <c r="AF85" s="53" t="s">
        <v>5398</v>
      </c>
      <c r="AG85" s="53" t="s">
        <v>137</v>
      </c>
      <c r="AH85" s="53" t="s">
        <v>2167</v>
      </c>
      <c r="AI85" s="53" t="s">
        <v>5399</v>
      </c>
      <c r="AJ85" s="53">
        <v>725</v>
      </c>
      <c r="AK85" s="53">
        <v>1100</v>
      </c>
      <c r="AL85" s="53" t="s">
        <v>4652</v>
      </c>
    </row>
    <row r="86" spans="1:38" ht="15.75" customHeight="1" x14ac:dyDescent="0.2">
      <c r="A86" s="53">
        <v>83</v>
      </c>
      <c r="B86" s="292" t="s">
        <v>4381</v>
      </c>
      <c r="C86" s="293"/>
      <c r="D86" s="294"/>
      <c r="E86" s="54" t="s">
        <v>5639</v>
      </c>
      <c r="F86" s="53">
        <v>77756</v>
      </c>
      <c r="G86" s="54" t="s">
        <v>5640</v>
      </c>
      <c r="H86" s="53" t="s">
        <v>423</v>
      </c>
      <c r="I86" s="54" t="s">
        <v>5641</v>
      </c>
      <c r="J86" s="54" t="s">
        <v>122</v>
      </c>
      <c r="K86" s="53" t="s">
        <v>1902</v>
      </c>
      <c r="L86" s="53" t="s">
        <v>1903</v>
      </c>
      <c r="M86" s="53" t="s">
        <v>5642</v>
      </c>
      <c r="N86" s="53" t="s">
        <v>5643</v>
      </c>
      <c r="O86" s="53"/>
      <c r="P86" s="54" t="s">
        <v>5644</v>
      </c>
      <c r="Q86" s="57"/>
      <c r="R86" s="54" t="s">
        <v>5645</v>
      </c>
      <c r="S86" s="54" t="s">
        <v>5646</v>
      </c>
      <c r="T86" s="54" t="s">
        <v>5647</v>
      </c>
      <c r="U86" s="54" t="s">
        <v>5648</v>
      </c>
      <c r="V86" s="54" t="s">
        <v>5649</v>
      </c>
      <c r="W86" s="53" t="s">
        <v>912</v>
      </c>
      <c r="X86" s="58" t="s">
        <v>9331</v>
      </c>
      <c r="Y86" s="53"/>
      <c r="Z86" s="53" t="s">
        <v>134</v>
      </c>
      <c r="AA86" s="53" t="s">
        <v>5006</v>
      </c>
      <c r="AB86" s="53"/>
      <c r="AC86" s="53"/>
      <c r="AD86" s="53"/>
      <c r="AE86" s="53" t="s">
        <v>5409</v>
      </c>
      <c r="AF86" s="53" t="s">
        <v>5409</v>
      </c>
      <c r="AG86" s="53" t="s">
        <v>137</v>
      </c>
      <c r="AH86" s="53" t="s">
        <v>1943</v>
      </c>
      <c r="AI86" s="53" t="s">
        <v>5410</v>
      </c>
      <c r="AJ86" s="53">
        <v>845</v>
      </c>
      <c r="AK86" s="53">
        <v>1100</v>
      </c>
      <c r="AL86" s="53" t="s">
        <v>2957</v>
      </c>
    </row>
    <row r="87" spans="1:38" ht="15.75" customHeight="1" x14ac:dyDescent="0.2">
      <c r="A87" s="53">
        <v>84</v>
      </c>
      <c r="B87" s="292" t="s">
        <v>4381</v>
      </c>
      <c r="C87" s="293"/>
      <c r="D87" s="294"/>
      <c r="E87" s="54" t="s">
        <v>5654</v>
      </c>
      <c r="F87" s="53">
        <v>77757</v>
      </c>
      <c r="G87" s="54" t="s">
        <v>5655</v>
      </c>
      <c r="H87" s="53" t="s">
        <v>120</v>
      </c>
      <c r="I87" s="54" t="s">
        <v>5656</v>
      </c>
      <c r="J87" s="54" t="s">
        <v>122</v>
      </c>
      <c r="K87" s="53" t="s">
        <v>1902</v>
      </c>
      <c r="L87" s="53" t="s">
        <v>1903</v>
      </c>
      <c r="M87" s="53" t="s">
        <v>5657</v>
      </c>
      <c r="N87" s="53" t="s">
        <v>5658</v>
      </c>
      <c r="O87" s="53"/>
      <c r="P87" s="54" t="s">
        <v>5659</v>
      </c>
      <c r="Q87" s="57"/>
      <c r="R87" s="54" t="s">
        <v>5660</v>
      </c>
      <c r="S87" s="54" t="s">
        <v>5661</v>
      </c>
      <c r="T87" s="54" t="s">
        <v>5662</v>
      </c>
      <c r="U87" s="54" t="s">
        <v>5663</v>
      </c>
      <c r="V87" s="54" t="s">
        <v>4856</v>
      </c>
      <c r="W87" s="53" t="s">
        <v>853</v>
      </c>
      <c r="X87" s="58" t="s">
        <v>9331</v>
      </c>
      <c r="Y87" s="53" t="s">
        <v>4479</v>
      </c>
      <c r="Z87" s="53" t="s">
        <v>134</v>
      </c>
      <c r="AA87" s="53" t="s">
        <v>4411</v>
      </c>
      <c r="AB87" s="53"/>
      <c r="AC87" s="53"/>
      <c r="AD87" s="53" t="s">
        <v>3798</v>
      </c>
      <c r="AE87" s="53"/>
      <c r="AF87" s="53" t="s">
        <v>3798</v>
      </c>
      <c r="AG87" s="53" t="s">
        <v>137</v>
      </c>
      <c r="AH87" s="53" t="s">
        <v>1943</v>
      </c>
      <c r="AI87" s="53" t="s">
        <v>5411</v>
      </c>
      <c r="AJ87" s="53">
        <v>997</v>
      </c>
      <c r="AK87" s="53">
        <v>1100</v>
      </c>
      <c r="AL87" s="53" t="s">
        <v>3800</v>
      </c>
    </row>
    <row r="88" spans="1:38" ht="15.75" customHeight="1" x14ac:dyDescent="0.2">
      <c r="A88" s="53">
        <v>85</v>
      </c>
      <c r="B88" s="292" t="s">
        <v>4381</v>
      </c>
      <c r="C88" s="293"/>
      <c r="D88" s="294"/>
      <c r="E88" s="54" t="s">
        <v>5668</v>
      </c>
      <c r="F88" s="53">
        <v>77758</v>
      </c>
      <c r="G88" s="54" t="s">
        <v>5669</v>
      </c>
      <c r="H88" s="53" t="s">
        <v>120</v>
      </c>
      <c r="I88" s="54" t="s">
        <v>5155</v>
      </c>
      <c r="J88" s="54" t="s">
        <v>122</v>
      </c>
      <c r="K88" s="53" t="s">
        <v>1902</v>
      </c>
      <c r="L88" s="53" t="s">
        <v>1903</v>
      </c>
      <c r="M88" s="53" t="s">
        <v>5670</v>
      </c>
      <c r="N88" s="53" t="s">
        <v>5671</v>
      </c>
      <c r="O88" s="53"/>
      <c r="P88" s="54" t="s">
        <v>5672</v>
      </c>
      <c r="Q88" s="57"/>
      <c r="R88" s="54" t="s">
        <v>5673</v>
      </c>
      <c r="S88" s="54" t="s">
        <v>5674</v>
      </c>
      <c r="T88" s="54" t="s">
        <v>5675</v>
      </c>
      <c r="U88" s="54" t="s">
        <v>5675</v>
      </c>
      <c r="V88" s="54" t="s">
        <v>164</v>
      </c>
      <c r="W88" s="53" t="s">
        <v>132</v>
      </c>
      <c r="X88" s="58" t="s">
        <v>9331</v>
      </c>
      <c r="Y88" s="53"/>
      <c r="Z88" s="53" t="s">
        <v>134</v>
      </c>
      <c r="AA88" s="53" t="s">
        <v>4479</v>
      </c>
      <c r="AB88" s="53"/>
      <c r="AC88" s="53"/>
      <c r="AD88" s="53" t="s">
        <v>5419</v>
      </c>
      <c r="AE88" s="53"/>
      <c r="AF88" s="53" t="s">
        <v>5419</v>
      </c>
      <c r="AG88" s="53" t="s">
        <v>137</v>
      </c>
      <c r="AH88" s="53" t="s">
        <v>1943</v>
      </c>
      <c r="AI88" s="53" t="s">
        <v>5420</v>
      </c>
      <c r="AJ88" s="53">
        <v>803</v>
      </c>
      <c r="AK88" s="53">
        <v>1100</v>
      </c>
      <c r="AL88" s="53" t="s">
        <v>1068</v>
      </c>
    </row>
    <row r="89" spans="1:38" ht="15.75" customHeight="1" x14ac:dyDescent="0.2">
      <c r="A89" s="53">
        <v>86</v>
      </c>
      <c r="B89" s="292" t="s">
        <v>4381</v>
      </c>
      <c r="C89" s="293"/>
      <c r="D89" s="294"/>
      <c r="E89" s="54" t="s">
        <v>5693</v>
      </c>
      <c r="F89" s="53">
        <v>77760</v>
      </c>
      <c r="G89" s="54" t="s">
        <v>5694</v>
      </c>
      <c r="H89" s="53" t="s">
        <v>120</v>
      </c>
      <c r="I89" s="54" t="s">
        <v>5695</v>
      </c>
      <c r="J89" s="54" t="s">
        <v>122</v>
      </c>
      <c r="K89" s="53" t="s">
        <v>1902</v>
      </c>
      <c r="L89" s="53" t="s">
        <v>1903</v>
      </c>
      <c r="M89" s="53" t="s">
        <v>5696</v>
      </c>
      <c r="N89" s="53" t="s">
        <v>2532</v>
      </c>
      <c r="O89" s="53"/>
      <c r="P89" s="54" t="s">
        <v>5697</v>
      </c>
      <c r="Q89" s="57"/>
      <c r="R89" s="54" t="s">
        <v>5698</v>
      </c>
      <c r="S89" s="54" t="s">
        <v>5699</v>
      </c>
      <c r="T89" s="54" t="s">
        <v>5700</v>
      </c>
      <c r="U89" s="54" t="s">
        <v>5701</v>
      </c>
      <c r="V89" s="54" t="s">
        <v>5702</v>
      </c>
      <c r="W89" s="53" t="s">
        <v>1994</v>
      </c>
      <c r="X89" s="58" t="s">
        <v>9331</v>
      </c>
      <c r="Y89" s="53" t="s">
        <v>1400</v>
      </c>
      <c r="Z89" s="53" t="s">
        <v>134</v>
      </c>
      <c r="AA89" s="53" t="s">
        <v>4443</v>
      </c>
      <c r="AB89" s="53"/>
      <c r="AC89" s="53"/>
      <c r="AD89" s="53"/>
      <c r="AE89" s="53"/>
      <c r="AF89" s="53" t="s">
        <v>5431</v>
      </c>
      <c r="AG89" s="53" t="s">
        <v>137</v>
      </c>
      <c r="AH89" s="53" t="s">
        <v>1943</v>
      </c>
      <c r="AI89" s="53" t="s">
        <v>5432</v>
      </c>
      <c r="AJ89" s="53">
        <v>974</v>
      </c>
      <c r="AK89" s="53">
        <v>1100</v>
      </c>
      <c r="AL89" s="53" t="s">
        <v>5433</v>
      </c>
    </row>
    <row r="90" spans="1:38" ht="15.75" customHeight="1" x14ac:dyDescent="0.2">
      <c r="A90" s="53">
        <v>87</v>
      </c>
      <c r="B90" s="292" t="s">
        <v>4381</v>
      </c>
      <c r="C90" s="293"/>
      <c r="D90" s="294"/>
      <c r="E90" s="54" t="s">
        <v>5705</v>
      </c>
      <c r="F90" s="53">
        <v>77761</v>
      </c>
      <c r="G90" s="54" t="s">
        <v>5706</v>
      </c>
      <c r="H90" s="53" t="s">
        <v>120</v>
      </c>
      <c r="I90" s="54" t="s">
        <v>5707</v>
      </c>
      <c r="J90" s="54" t="s">
        <v>122</v>
      </c>
      <c r="K90" s="53" t="s">
        <v>1902</v>
      </c>
      <c r="L90" s="53" t="s">
        <v>1903</v>
      </c>
      <c r="M90" s="53" t="s">
        <v>5708</v>
      </c>
      <c r="N90" s="53" t="s">
        <v>3608</v>
      </c>
      <c r="O90" s="53"/>
      <c r="P90" s="54" t="s">
        <v>5709</v>
      </c>
      <c r="Q90" s="57"/>
      <c r="R90" s="54" t="s">
        <v>5710</v>
      </c>
      <c r="S90" s="54" t="s">
        <v>5711</v>
      </c>
      <c r="T90" s="54" t="s">
        <v>5712</v>
      </c>
      <c r="U90" s="54" t="s">
        <v>5712</v>
      </c>
      <c r="V90" s="54" t="s">
        <v>164</v>
      </c>
      <c r="W90" s="53" t="s">
        <v>150</v>
      </c>
      <c r="X90" s="58" t="s">
        <v>9331</v>
      </c>
      <c r="Y90" s="53" t="s">
        <v>4689</v>
      </c>
      <c r="Z90" s="53" t="s">
        <v>134</v>
      </c>
      <c r="AA90" s="53" t="s">
        <v>5443</v>
      </c>
      <c r="AB90" s="53"/>
      <c r="AC90" s="53"/>
      <c r="AD90" s="53" t="s">
        <v>5444</v>
      </c>
      <c r="AE90" s="53"/>
      <c r="AF90" s="53" t="s">
        <v>5445</v>
      </c>
      <c r="AG90" s="53" t="s">
        <v>137</v>
      </c>
      <c r="AH90" s="53" t="s">
        <v>1943</v>
      </c>
      <c r="AI90" s="53" t="s">
        <v>2538</v>
      </c>
      <c r="AJ90" s="53">
        <v>950</v>
      </c>
      <c r="AK90" s="53">
        <v>1100</v>
      </c>
      <c r="AL90" s="53" t="s">
        <v>1931</v>
      </c>
    </row>
    <row r="91" spans="1:38" ht="15.75" customHeight="1" x14ac:dyDescent="0.2">
      <c r="A91" s="53">
        <v>88</v>
      </c>
      <c r="B91" s="292" t="s">
        <v>4381</v>
      </c>
      <c r="C91" s="293"/>
      <c r="D91" s="294"/>
      <c r="E91" s="54" t="s">
        <v>5714</v>
      </c>
      <c r="F91" s="53">
        <v>77762</v>
      </c>
      <c r="G91" s="54" t="s">
        <v>5715</v>
      </c>
      <c r="H91" s="53" t="s">
        <v>120</v>
      </c>
      <c r="I91" s="54" t="s">
        <v>5716</v>
      </c>
      <c r="J91" s="54" t="s">
        <v>122</v>
      </c>
      <c r="K91" s="53" t="s">
        <v>1902</v>
      </c>
      <c r="L91" s="53" t="s">
        <v>1903</v>
      </c>
      <c r="M91" s="53" t="s">
        <v>5717</v>
      </c>
      <c r="N91" s="53" t="s">
        <v>5718</v>
      </c>
      <c r="O91" s="53"/>
      <c r="P91" s="54" t="s">
        <v>5719</v>
      </c>
      <c r="Q91" s="57"/>
      <c r="R91" s="54" t="s">
        <v>5720</v>
      </c>
      <c r="S91" s="54" t="s">
        <v>5721</v>
      </c>
      <c r="T91" s="54" t="s">
        <v>5722</v>
      </c>
      <c r="U91" s="54" t="s">
        <v>5722</v>
      </c>
      <c r="V91" s="54" t="s">
        <v>131</v>
      </c>
      <c r="W91" s="53" t="s">
        <v>278</v>
      </c>
      <c r="X91" s="58" t="s">
        <v>9331</v>
      </c>
      <c r="Y91" s="53" t="s">
        <v>4478</v>
      </c>
      <c r="Z91" s="53" t="s">
        <v>134</v>
      </c>
      <c r="AA91" s="53" t="s">
        <v>5443</v>
      </c>
      <c r="AB91" s="53"/>
      <c r="AC91" s="53"/>
      <c r="AD91" s="53"/>
      <c r="AE91" s="53"/>
      <c r="AF91" s="53" t="s">
        <v>5455</v>
      </c>
      <c r="AG91" s="53" t="s">
        <v>137</v>
      </c>
      <c r="AH91" s="53" t="s">
        <v>1905</v>
      </c>
      <c r="AI91" s="53" t="s">
        <v>2383</v>
      </c>
      <c r="AJ91" s="53">
        <v>703</v>
      </c>
      <c r="AK91" s="53">
        <v>900</v>
      </c>
      <c r="AL91" s="53" t="s">
        <v>5456</v>
      </c>
    </row>
    <row r="92" spans="1:38" ht="15.75" customHeight="1" x14ac:dyDescent="0.2">
      <c r="A92" s="53">
        <v>89</v>
      </c>
      <c r="B92" s="292" t="s">
        <v>4381</v>
      </c>
      <c r="C92" s="293"/>
      <c r="D92" s="294"/>
      <c r="E92" s="54" t="s">
        <v>5724</v>
      </c>
      <c r="F92" s="53">
        <v>77763</v>
      </c>
      <c r="G92" s="54" t="s">
        <v>5725</v>
      </c>
      <c r="H92" s="53" t="s">
        <v>120</v>
      </c>
      <c r="I92" s="54" t="s">
        <v>5726</v>
      </c>
      <c r="J92" s="54" t="s">
        <v>122</v>
      </c>
      <c r="K92" s="53" t="s">
        <v>1902</v>
      </c>
      <c r="L92" s="53" t="s">
        <v>1903</v>
      </c>
      <c r="M92" s="53" t="s">
        <v>5727</v>
      </c>
      <c r="N92" s="53" t="s">
        <v>5728</v>
      </c>
      <c r="O92" s="53"/>
      <c r="P92" s="54" t="s">
        <v>5729</v>
      </c>
      <c r="Q92" s="57"/>
      <c r="R92" s="54" t="s">
        <v>5730</v>
      </c>
      <c r="S92" s="54" t="s">
        <v>5731</v>
      </c>
      <c r="T92" s="54" t="s">
        <v>5732</v>
      </c>
      <c r="U92" s="54" t="s">
        <v>5732</v>
      </c>
      <c r="V92" s="54" t="s">
        <v>131</v>
      </c>
      <c r="W92" s="53" t="s">
        <v>494</v>
      </c>
      <c r="X92" s="58" t="s">
        <v>9331</v>
      </c>
      <c r="Y92" s="53"/>
      <c r="Z92" s="53" t="s">
        <v>134</v>
      </c>
      <c r="AA92" s="53" t="s">
        <v>4443</v>
      </c>
      <c r="AB92" s="53"/>
      <c r="AC92" s="53"/>
      <c r="AD92" s="53" t="s">
        <v>5466</v>
      </c>
      <c r="AE92" s="53"/>
      <c r="AF92" s="53" t="s">
        <v>5466</v>
      </c>
      <c r="AG92" s="53" t="s">
        <v>137</v>
      </c>
      <c r="AH92" s="53" t="s">
        <v>1943</v>
      </c>
      <c r="AI92" s="53" t="s">
        <v>5467</v>
      </c>
      <c r="AJ92" s="53">
        <v>890</v>
      </c>
      <c r="AK92" s="53">
        <v>1100</v>
      </c>
      <c r="AL92" s="53" t="s">
        <v>4066</v>
      </c>
    </row>
    <row r="93" spans="1:38" ht="15.75" customHeight="1" x14ac:dyDescent="0.2">
      <c r="A93" s="53">
        <v>90</v>
      </c>
      <c r="B93" s="292" t="s">
        <v>4381</v>
      </c>
      <c r="C93" s="293"/>
      <c r="D93" s="294"/>
      <c r="E93" s="54" t="s">
        <v>5747</v>
      </c>
      <c r="F93" s="53">
        <v>77852</v>
      </c>
      <c r="G93" s="54" t="s">
        <v>5748</v>
      </c>
      <c r="H93" s="53" t="s">
        <v>120</v>
      </c>
      <c r="I93" s="54" t="s">
        <v>524</v>
      </c>
      <c r="J93" s="54" t="s">
        <v>122</v>
      </c>
      <c r="K93" s="53" t="s">
        <v>1902</v>
      </c>
      <c r="L93" s="53" t="s">
        <v>1903</v>
      </c>
      <c r="M93" s="53" t="s">
        <v>5749</v>
      </c>
      <c r="N93" s="53" t="s">
        <v>5750</v>
      </c>
      <c r="O93" s="53"/>
      <c r="P93" s="54" t="s">
        <v>5751</v>
      </c>
      <c r="Q93" s="57"/>
      <c r="R93" s="54" t="s">
        <v>5752</v>
      </c>
      <c r="S93" s="54" t="s">
        <v>5753</v>
      </c>
      <c r="T93" s="54" t="s">
        <v>5754</v>
      </c>
      <c r="U93" s="54" t="s">
        <v>5754</v>
      </c>
      <c r="V93" s="54" t="s">
        <v>131</v>
      </c>
      <c r="W93" s="53" t="s">
        <v>480</v>
      </c>
      <c r="X93" s="58" t="s">
        <v>9331</v>
      </c>
      <c r="Y93" s="53" t="s">
        <v>481</v>
      </c>
      <c r="Z93" s="53" t="s">
        <v>134</v>
      </c>
      <c r="AA93" s="53" t="s">
        <v>4443</v>
      </c>
      <c r="AB93" s="53"/>
      <c r="AC93" s="53"/>
      <c r="AD93" s="53" t="s">
        <v>5479</v>
      </c>
      <c r="AE93" s="53"/>
      <c r="AF93" s="53" t="s">
        <v>5479</v>
      </c>
      <c r="AG93" s="53" t="s">
        <v>137</v>
      </c>
      <c r="AH93" s="53" t="s">
        <v>1943</v>
      </c>
      <c r="AI93" s="53" t="s">
        <v>5480</v>
      </c>
      <c r="AJ93" s="53">
        <v>911</v>
      </c>
      <c r="AK93" s="53">
        <v>1100</v>
      </c>
      <c r="AL93" s="53" t="s">
        <v>4761</v>
      </c>
    </row>
    <row r="94" spans="1:38" ht="15.75" customHeight="1" x14ac:dyDescent="0.2">
      <c r="A94" s="53">
        <v>91</v>
      </c>
      <c r="B94" s="292" t="s">
        <v>4381</v>
      </c>
      <c r="C94" s="293"/>
      <c r="D94" s="294"/>
      <c r="E94" s="54" t="s">
        <v>5756</v>
      </c>
      <c r="F94" s="53">
        <v>77853</v>
      </c>
      <c r="G94" s="54" t="s">
        <v>5757</v>
      </c>
      <c r="H94" s="53" t="s">
        <v>120</v>
      </c>
      <c r="I94" s="54" t="s">
        <v>5758</v>
      </c>
      <c r="J94" s="54" t="s">
        <v>122</v>
      </c>
      <c r="K94" s="53" t="s">
        <v>1902</v>
      </c>
      <c r="L94" s="53" t="s">
        <v>1903</v>
      </c>
      <c r="M94" s="53" t="s">
        <v>5759</v>
      </c>
      <c r="N94" s="53" t="s">
        <v>5760</v>
      </c>
      <c r="O94" s="53"/>
      <c r="P94" s="54" t="s">
        <v>5761</v>
      </c>
      <c r="Q94" s="57"/>
      <c r="R94" s="54" t="s">
        <v>5762</v>
      </c>
      <c r="S94" s="54" t="s">
        <v>5763</v>
      </c>
      <c r="T94" s="54" t="s">
        <v>5764</v>
      </c>
      <c r="U94" s="54" t="s">
        <v>5764</v>
      </c>
      <c r="V94" s="54" t="s">
        <v>131</v>
      </c>
      <c r="W94" s="53" t="s">
        <v>179</v>
      </c>
      <c r="X94" s="58" t="s">
        <v>9331</v>
      </c>
      <c r="Y94" s="53" t="s">
        <v>5151</v>
      </c>
      <c r="Z94" s="53" t="s">
        <v>134</v>
      </c>
      <c r="AA94" s="53" t="s">
        <v>4443</v>
      </c>
      <c r="AB94" s="53"/>
      <c r="AC94" s="53"/>
      <c r="AD94" s="53" t="s">
        <v>5490</v>
      </c>
      <c r="AE94" s="53"/>
      <c r="AF94" s="53" t="s">
        <v>5491</v>
      </c>
      <c r="AG94" s="53" t="s">
        <v>137</v>
      </c>
      <c r="AH94" s="53" t="s">
        <v>1943</v>
      </c>
      <c r="AI94" s="53" t="s">
        <v>5492</v>
      </c>
      <c r="AJ94" s="53">
        <v>907</v>
      </c>
      <c r="AK94" s="53">
        <v>1100</v>
      </c>
      <c r="AL94" s="53" t="s">
        <v>5493</v>
      </c>
    </row>
    <row r="95" spans="1:38" ht="15.75" customHeight="1" x14ac:dyDescent="0.2">
      <c r="A95" s="53">
        <v>92</v>
      </c>
      <c r="B95" s="292" t="s">
        <v>4381</v>
      </c>
      <c r="C95" s="293"/>
      <c r="D95" s="294"/>
      <c r="E95" s="54" t="s">
        <v>5791</v>
      </c>
      <c r="F95" s="53">
        <v>77766</v>
      </c>
      <c r="G95" s="54" t="s">
        <v>5792</v>
      </c>
      <c r="H95" s="53" t="s">
        <v>120</v>
      </c>
      <c r="I95" s="54" t="s">
        <v>5793</v>
      </c>
      <c r="J95" s="54" t="s">
        <v>122</v>
      </c>
      <c r="K95" s="53" t="s">
        <v>1902</v>
      </c>
      <c r="L95" s="53" t="s">
        <v>1903</v>
      </c>
      <c r="M95" s="53" t="s">
        <v>5794</v>
      </c>
      <c r="N95" s="53" t="s">
        <v>5795</v>
      </c>
      <c r="O95" s="53"/>
      <c r="P95" s="54" t="s">
        <v>5796</v>
      </c>
      <c r="Q95" s="57"/>
      <c r="R95" s="54" t="s">
        <v>5797</v>
      </c>
      <c r="S95" s="54" t="s">
        <v>5798</v>
      </c>
      <c r="T95" s="54" t="s">
        <v>5799</v>
      </c>
      <c r="U95" s="54" t="s">
        <v>5799</v>
      </c>
      <c r="V95" s="54" t="s">
        <v>164</v>
      </c>
      <c r="W95" s="53" t="s">
        <v>668</v>
      </c>
      <c r="X95" s="58" t="s">
        <v>9331</v>
      </c>
      <c r="Y95" s="53" t="s">
        <v>4676</v>
      </c>
      <c r="Z95" s="53"/>
      <c r="AA95" s="53"/>
      <c r="AB95" s="53"/>
      <c r="AC95" s="53"/>
      <c r="AD95" s="53"/>
      <c r="AE95" s="53"/>
      <c r="AF95" s="53" t="s">
        <v>5495</v>
      </c>
      <c r="AG95" s="53" t="s">
        <v>137</v>
      </c>
      <c r="AH95" s="53" t="s">
        <v>1943</v>
      </c>
      <c r="AI95" s="53" t="s">
        <v>5496</v>
      </c>
      <c r="AJ95" s="53">
        <v>649</v>
      </c>
      <c r="AK95" s="53">
        <v>1100</v>
      </c>
      <c r="AL95" s="53" t="s">
        <v>165</v>
      </c>
    </row>
    <row r="96" spans="1:38" ht="15.75" customHeight="1" x14ac:dyDescent="0.2">
      <c r="A96" s="53">
        <v>93</v>
      </c>
      <c r="B96" s="292" t="s">
        <v>4381</v>
      </c>
      <c r="C96" s="293"/>
      <c r="D96" s="294"/>
      <c r="E96" s="54" t="s">
        <v>5802</v>
      </c>
      <c r="F96" s="53">
        <v>77767</v>
      </c>
      <c r="G96" s="54" t="s">
        <v>5803</v>
      </c>
      <c r="H96" s="53" t="s">
        <v>120</v>
      </c>
      <c r="I96" s="54" t="s">
        <v>5804</v>
      </c>
      <c r="J96" s="54" t="s">
        <v>122</v>
      </c>
      <c r="K96" s="53" t="s">
        <v>1902</v>
      </c>
      <c r="L96" s="53" t="s">
        <v>1903</v>
      </c>
      <c r="M96" s="53" t="s">
        <v>5805</v>
      </c>
      <c r="N96" s="53" t="s">
        <v>5806</v>
      </c>
      <c r="O96" s="53"/>
      <c r="P96" s="54" t="s">
        <v>5807</v>
      </c>
      <c r="Q96" s="57"/>
      <c r="R96" s="54" t="s">
        <v>5808</v>
      </c>
      <c r="S96" s="54" t="s">
        <v>5809</v>
      </c>
      <c r="T96" s="54" t="s">
        <v>5810</v>
      </c>
      <c r="U96" s="54" t="s">
        <v>5811</v>
      </c>
      <c r="V96" s="54" t="s">
        <v>5478</v>
      </c>
      <c r="W96" s="53" t="s">
        <v>620</v>
      </c>
      <c r="X96" s="58" t="s">
        <v>9331</v>
      </c>
      <c r="Y96" s="53" t="s">
        <v>4478</v>
      </c>
      <c r="Z96" s="53" t="s">
        <v>134</v>
      </c>
      <c r="AA96" s="53" t="s">
        <v>4443</v>
      </c>
      <c r="AB96" s="53"/>
      <c r="AC96" s="53"/>
      <c r="AD96" s="53" t="s">
        <v>5502</v>
      </c>
      <c r="AE96" s="53"/>
      <c r="AF96" s="53" t="s">
        <v>5506</v>
      </c>
      <c r="AG96" s="53" t="s">
        <v>137</v>
      </c>
      <c r="AH96" s="53" t="s">
        <v>1943</v>
      </c>
      <c r="AI96" s="53" t="s">
        <v>5507</v>
      </c>
      <c r="AJ96" s="53">
        <v>802</v>
      </c>
      <c r="AK96" s="53">
        <v>1100</v>
      </c>
      <c r="AL96" s="53" t="s">
        <v>5291</v>
      </c>
    </row>
    <row r="97" spans="1:38" ht="15.75" customHeight="1" x14ac:dyDescent="0.2">
      <c r="A97" s="53">
        <v>94</v>
      </c>
      <c r="B97" s="292" t="s">
        <v>4381</v>
      </c>
      <c r="C97" s="293"/>
      <c r="D97" s="294"/>
      <c r="E97" s="54" t="s">
        <v>5815</v>
      </c>
      <c r="F97" s="53">
        <v>77768</v>
      </c>
      <c r="G97" s="54" t="s">
        <v>5816</v>
      </c>
      <c r="H97" s="53" t="s">
        <v>120</v>
      </c>
      <c r="I97" s="54" t="s">
        <v>5817</v>
      </c>
      <c r="J97" s="54" t="s">
        <v>122</v>
      </c>
      <c r="K97" s="53" t="s">
        <v>1902</v>
      </c>
      <c r="L97" s="53" t="s">
        <v>1903</v>
      </c>
      <c r="M97" s="53" t="s">
        <v>5818</v>
      </c>
      <c r="N97" s="53" t="s">
        <v>5819</v>
      </c>
      <c r="O97" s="53"/>
      <c r="P97" s="54" t="s">
        <v>5820</v>
      </c>
      <c r="Q97" s="57"/>
      <c r="R97" s="54" t="s">
        <v>5821</v>
      </c>
      <c r="S97" s="54" t="s">
        <v>5822</v>
      </c>
      <c r="T97" s="54" t="s">
        <v>5823</v>
      </c>
      <c r="U97" s="54" t="s">
        <v>5824</v>
      </c>
      <c r="V97" s="54" t="s">
        <v>221</v>
      </c>
      <c r="W97" s="53" t="s">
        <v>853</v>
      </c>
      <c r="X97" s="58" t="s">
        <v>9331</v>
      </c>
      <c r="Y97" s="53" t="s">
        <v>1400</v>
      </c>
      <c r="Z97" s="53" t="s">
        <v>134</v>
      </c>
      <c r="AA97" s="53" t="s">
        <v>4479</v>
      </c>
      <c r="AB97" s="53"/>
      <c r="AC97" s="53"/>
      <c r="AD97" s="53" t="s">
        <v>5517</v>
      </c>
      <c r="AE97" s="53"/>
      <c r="AF97" s="53" t="s">
        <v>5518</v>
      </c>
      <c r="AG97" s="53" t="s">
        <v>137</v>
      </c>
      <c r="AH97" s="53" t="s">
        <v>1943</v>
      </c>
      <c r="AI97" s="53" t="s">
        <v>5519</v>
      </c>
      <c r="AJ97" s="53">
        <v>967</v>
      </c>
      <c r="AK97" s="53">
        <v>1100</v>
      </c>
      <c r="AL97" s="53" t="s">
        <v>4749</v>
      </c>
    </row>
    <row r="98" spans="1:38" ht="15.75" customHeight="1" x14ac:dyDescent="0.2">
      <c r="A98" s="53">
        <v>95</v>
      </c>
      <c r="B98" s="292" t="s">
        <v>4381</v>
      </c>
      <c r="C98" s="293"/>
      <c r="D98" s="294"/>
      <c r="E98" s="54" t="s">
        <v>5827</v>
      </c>
      <c r="F98" s="53">
        <v>77769</v>
      </c>
      <c r="G98" s="54" t="s">
        <v>5828</v>
      </c>
      <c r="H98" s="53" t="s">
        <v>120</v>
      </c>
      <c r="I98" s="54" t="s">
        <v>5829</v>
      </c>
      <c r="J98" s="54" t="s">
        <v>122</v>
      </c>
      <c r="K98" s="53" t="s">
        <v>1902</v>
      </c>
      <c r="L98" s="53" t="s">
        <v>1903</v>
      </c>
      <c r="M98" s="53" t="s">
        <v>5830</v>
      </c>
      <c r="N98" s="53" t="s">
        <v>5101</v>
      </c>
      <c r="O98" s="53"/>
      <c r="P98" s="54" t="s">
        <v>5831</v>
      </c>
      <c r="Q98" s="57"/>
      <c r="R98" s="54" t="s">
        <v>5832</v>
      </c>
      <c r="S98" s="54" t="s">
        <v>5833</v>
      </c>
      <c r="T98" s="54" t="s">
        <v>5834</v>
      </c>
      <c r="U98" s="54" t="s">
        <v>5835</v>
      </c>
      <c r="V98" s="54" t="s">
        <v>131</v>
      </c>
      <c r="W98" s="53" t="s">
        <v>607</v>
      </c>
      <c r="X98" s="58" t="s">
        <v>9331</v>
      </c>
      <c r="Y98" s="53" t="s">
        <v>2098</v>
      </c>
      <c r="Z98" s="53" t="s">
        <v>134</v>
      </c>
      <c r="AA98" s="53" t="s">
        <v>4443</v>
      </c>
      <c r="AB98" s="53"/>
      <c r="AC98" s="53"/>
      <c r="AD98" s="53" t="s">
        <v>5529</v>
      </c>
      <c r="AE98" s="53"/>
      <c r="AF98" s="53" t="s">
        <v>5530</v>
      </c>
      <c r="AG98" s="53" t="s">
        <v>137</v>
      </c>
      <c r="AH98" s="53" t="s">
        <v>1943</v>
      </c>
      <c r="AI98" s="53" t="s">
        <v>4737</v>
      </c>
      <c r="AJ98" s="53">
        <v>942</v>
      </c>
      <c r="AK98" s="53">
        <v>1100</v>
      </c>
      <c r="AL98" s="53" t="s">
        <v>5531</v>
      </c>
    </row>
    <row r="99" spans="1:38" ht="15.75" customHeight="1" x14ac:dyDescent="0.2">
      <c r="A99" s="53">
        <v>96</v>
      </c>
      <c r="B99" s="292" t="s">
        <v>4381</v>
      </c>
      <c r="C99" s="293"/>
      <c r="D99" s="294"/>
      <c r="E99" s="54" t="s">
        <v>5851</v>
      </c>
      <c r="F99" s="53">
        <v>77771</v>
      </c>
      <c r="G99" s="54" t="s">
        <v>5852</v>
      </c>
      <c r="H99" s="53" t="s">
        <v>120</v>
      </c>
      <c r="I99" s="54" t="s">
        <v>5853</v>
      </c>
      <c r="J99" s="54" t="s">
        <v>122</v>
      </c>
      <c r="K99" s="53" t="s">
        <v>1902</v>
      </c>
      <c r="L99" s="53" t="s">
        <v>1903</v>
      </c>
      <c r="M99" s="53" t="s">
        <v>5854</v>
      </c>
      <c r="N99" s="53" t="s">
        <v>5855</v>
      </c>
      <c r="O99" s="53"/>
      <c r="P99" s="54" t="s">
        <v>5856</v>
      </c>
      <c r="Q99" s="57"/>
      <c r="R99" s="54" t="s">
        <v>5857</v>
      </c>
      <c r="S99" s="54" t="s">
        <v>5858</v>
      </c>
      <c r="T99" s="54" t="s">
        <v>5859</v>
      </c>
      <c r="U99" s="54" t="s">
        <v>5859</v>
      </c>
      <c r="V99" s="54" t="s">
        <v>131</v>
      </c>
      <c r="W99" s="53" t="s">
        <v>620</v>
      </c>
      <c r="X99" s="58" t="s">
        <v>9331</v>
      </c>
      <c r="Y99" s="53"/>
      <c r="Z99" s="53" t="s">
        <v>134</v>
      </c>
      <c r="AA99" s="53" t="s">
        <v>4443</v>
      </c>
      <c r="AB99" s="53"/>
      <c r="AC99" s="53"/>
      <c r="AD99" s="53"/>
      <c r="AE99" s="53" t="s">
        <v>5541</v>
      </c>
      <c r="AF99" s="53" t="s">
        <v>5542</v>
      </c>
      <c r="AG99" s="53" t="s">
        <v>137</v>
      </c>
      <c r="AH99" s="53" t="s">
        <v>1905</v>
      </c>
      <c r="AI99" s="53" t="s">
        <v>5543</v>
      </c>
      <c r="AJ99" s="53">
        <v>619</v>
      </c>
      <c r="AK99" s="53">
        <v>900</v>
      </c>
      <c r="AL99" s="53" t="s">
        <v>4369</v>
      </c>
    </row>
    <row r="100" spans="1:38" ht="15.75" customHeight="1" x14ac:dyDescent="0.2">
      <c r="A100" s="53">
        <v>97</v>
      </c>
      <c r="B100" s="292" t="s">
        <v>4381</v>
      </c>
      <c r="C100" s="293"/>
      <c r="D100" s="294"/>
      <c r="E100" s="54" t="s">
        <v>5863</v>
      </c>
      <c r="F100" s="53">
        <v>77772</v>
      </c>
      <c r="G100" s="54" t="s">
        <v>5864</v>
      </c>
      <c r="H100" s="53" t="s">
        <v>120</v>
      </c>
      <c r="I100" s="54" t="s">
        <v>5865</v>
      </c>
      <c r="J100" s="54" t="s">
        <v>122</v>
      </c>
      <c r="K100" s="53" t="s">
        <v>1902</v>
      </c>
      <c r="L100" s="53" t="s">
        <v>1903</v>
      </c>
      <c r="M100" s="53" t="s">
        <v>5866</v>
      </c>
      <c r="N100" s="53" t="s">
        <v>5867</v>
      </c>
      <c r="O100" s="53"/>
      <c r="P100" s="54" t="s">
        <v>5868</v>
      </c>
      <c r="Q100" s="57"/>
      <c r="R100" s="54" t="s">
        <v>5869</v>
      </c>
      <c r="S100" s="54" t="s">
        <v>5870</v>
      </c>
      <c r="T100" s="54" t="s">
        <v>5871</v>
      </c>
      <c r="U100" s="54" t="s">
        <v>5871</v>
      </c>
      <c r="V100" s="54" t="s">
        <v>131</v>
      </c>
      <c r="W100" s="53" t="s">
        <v>607</v>
      </c>
      <c r="X100" s="58" t="s">
        <v>9331</v>
      </c>
      <c r="Y100" s="53" t="s">
        <v>2084</v>
      </c>
      <c r="Z100" s="53" t="s">
        <v>134</v>
      </c>
      <c r="AA100" s="53" t="s">
        <v>4443</v>
      </c>
      <c r="AB100" s="53"/>
      <c r="AC100" s="53"/>
      <c r="AD100" s="53" t="s">
        <v>5553</v>
      </c>
      <c r="AE100" s="53"/>
      <c r="AF100" s="53" t="s">
        <v>5554</v>
      </c>
      <c r="AG100" s="53" t="s">
        <v>137</v>
      </c>
      <c r="AH100" s="53" t="s">
        <v>1943</v>
      </c>
      <c r="AI100" s="53" t="s">
        <v>5555</v>
      </c>
      <c r="AJ100" s="53">
        <v>1020</v>
      </c>
      <c r="AK100" s="53">
        <v>1100</v>
      </c>
      <c r="AL100" s="53" t="s">
        <v>5556</v>
      </c>
    </row>
    <row r="101" spans="1:38" ht="15.75" customHeight="1" x14ac:dyDescent="0.2">
      <c r="A101" s="53">
        <v>98</v>
      </c>
      <c r="B101" s="292" t="s">
        <v>4381</v>
      </c>
      <c r="C101" s="293"/>
      <c r="D101" s="294"/>
      <c r="E101" s="54" t="s">
        <v>5875</v>
      </c>
      <c r="F101" s="53">
        <v>77773</v>
      </c>
      <c r="G101" s="54" t="s">
        <v>5876</v>
      </c>
      <c r="H101" s="53" t="s">
        <v>120</v>
      </c>
      <c r="I101" s="54" t="s">
        <v>5877</v>
      </c>
      <c r="J101" s="54" t="s">
        <v>122</v>
      </c>
      <c r="K101" s="53" t="s">
        <v>1902</v>
      </c>
      <c r="L101" s="53" t="s">
        <v>1903</v>
      </c>
      <c r="M101" s="53" t="s">
        <v>5878</v>
      </c>
      <c r="N101" s="53" t="s">
        <v>5879</v>
      </c>
      <c r="O101" s="53"/>
      <c r="P101" s="54" t="s">
        <v>5880</v>
      </c>
      <c r="Q101" s="57"/>
      <c r="R101" s="54" t="s">
        <v>5881</v>
      </c>
      <c r="S101" s="54" t="s">
        <v>5882</v>
      </c>
      <c r="T101" s="54" t="s">
        <v>5883</v>
      </c>
      <c r="U101" s="54" t="s">
        <v>5884</v>
      </c>
      <c r="V101" s="54" t="s">
        <v>704</v>
      </c>
      <c r="W101" s="53" t="s">
        <v>351</v>
      </c>
      <c r="X101" s="58" t="s">
        <v>9331</v>
      </c>
      <c r="Y101" s="53" t="s">
        <v>481</v>
      </c>
      <c r="Z101" s="53" t="s">
        <v>134</v>
      </c>
      <c r="AA101" s="53" t="s">
        <v>4422</v>
      </c>
      <c r="AB101" s="53"/>
      <c r="AC101" s="53"/>
      <c r="AD101" s="53" t="s">
        <v>5565</v>
      </c>
      <c r="AE101" s="53"/>
      <c r="AF101" s="53" t="s">
        <v>5565</v>
      </c>
      <c r="AG101" s="53" t="s">
        <v>137</v>
      </c>
      <c r="AH101" s="53" t="s">
        <v>2167</v>
      </c>
      <c r="AI101" s="53" t="s">
        <v>5566</v>
      </c>
      <c r="AJ101" s="53">
        <v>625</v>
      </c>
      <c r="AK101" s="53">
        <v>1100</v>
      </c>
      <c r="AL101" s="53" t="s">
        <v>5567</v>
      </c>
    </row>
    <row r="102" spans="1:38" ht="15.75" customHeight="1" x14ac:dyDescent="0.2">
      <c r="A102" s="53">
        <v>99</v>
      </c>
      <c r="B102" s="292" t="s">
        <v>4381</v>
      </c>
      <c r="C102" s="293"/>
      <c r="D102" s="294"/>
      <c r="E102" s="54" t="s">
        <v>5886</v>
      </c>
      <c r="F102" s="53">
        <v>77774</v>
      </c>
      <c r="G102" s="54" t="s">
        <v>5887</v>
      </c>
      <c r="H102" s="53" t="s">
        <v>120</v>
      </c>
      <c r="I102" s="54" t="s">
        <v>5888</v>
      </c>
      <c r="J102" s="54" t="s">
        <v>122</v>
      </c>
      <c r="K102" s="53" t="s">
        <v>1902</v>
      </c>
      <c r="L102" s="53" t="s">
        <v>1903</v>
      </c>
      <c r="M102" s="53" t="s">
        <v>5889</v>
      </c>
      <c r="N102" s="53" t="s">
        <v>5890</v>
      </c>
      <c r="O102" s="53"/>
      <c r="P102" s="54" t="s">
        <v>5891</v>
      </c>
      <c r="Q102" s="57"/>
      <c r="R102" s="54" t="s">
        <v>5892</v>
      </c>
      <c r="S102" s="54" t="s">
        <v>5893</v>
      </c>
      <c r="T102" s="54" t="s">
        <v>5894</v>
      </c>
      <c r="U102" s="54" t="s">
        <v>5894</v>
      </c>
      <c r="V102" s="54" t="s">
        <v>131</v>
      </c>
      <c r="W102" s="53" t="s">
        <v>132</v>
      </c>
      <c r="X102" s="58" t="s">
        <v>9331</v>
      </c>
      <c r="Y102" s="53"/>
      <c r="Z102" s="53" t="s">
        <v>134</v>
      </c>
      <c r="AA102" s="53" t="s">
        <v>4479</v>
      </c>
      <c r="AB102" s="53"/>
      <c r="AC102" s="53"/>
      <c r="AD102" s="53" t="s">
        <v>5575</v>
      </c>
      <c r="AE102" s="53"/>
      <c r="AF102" s="53" t="s">
        <v>5576</v>
      </c>
      <c r="AG102" s="53" t="s">
        <v>137</v>
      </c>
      <c r="AH102" s="53" t="s">
        <v>1943</v>
      </c>
      <c r="AI102" s="53" t="s">
        <v>5577</v>
      </c>
      <c r="AJ102" s="53">
        <v>934</v>
      </c>
      <c r="AK102" s="53">
        <v>1100</v>
      </c>
      <c r="AL102" s="53" t="s">
        <v>2141</v>
      </c>
    </row>
    <row r="103" spans="1:38" ht="15.75" customHeight="1" x14ac:dyDescent="0.2">
      <c r="A103" s="53">
        <v>100</v>
      </c>
      <c r="B103" s="292" t="s">
        <v>4381</v>
      </c>
      <c r="C103" s="293"/>
      <c r="D103" s="294"/>
      <c r="E103" s="54" t="s">
        <v>5897</v>
      </c>
      <c r="F103" s="53">
        <v>77775</v>
      </c>
      <c r="G103" s="54" t="s">
        <v>5898</v>
      </c>
      <c r="H103" s="53" t="s">
        <v>120</v>
      </c>
      <c r="I103" s="54" t="s">
        <v>1002</v>
      </c>
      <c r="J103" s="54" t="s">
        <v>122</v>
      </c>
      <c r="K103" s="53" t="s">
        <v>1902</v>
      </c>
      <c r="L103" s="53" t="s">
        <v>1903</v>
      </c>
      <c r="M103" s="53" t="s">
        <v>5899</v>
      </c>
      <c r="N103" s="53" t="s">
        <v>5900</v>
      </c>
      <c r="O103" s="53"/>
      <c r="P103" s="54" t="s">
        <v>5901</v>
      </c>
      <c r="Q103" s="57"/>
      <c r="R103" s="54" t="s">
        <v>5902</v>
      </c>
      <c r="S103" s="54" t="s">
        <v>5903</v>
      </c>
      <c r="T103" s="54" t="s">
        <v>5904</v>
      </c>
      <c r="U103" s="54" t="s">
        <v>5904</v>
      </c>
      <c r="V103" s="54" t="s">
        <v>131</v>
      </c>
      <c r="W103" s="53" t="s">
        <v>668</v>
      </c>
      <c r="X103" s="58" t="s">
        <v>9331</v>
      </c>
      <c r="Y103" s="53" t="s">
        <v>4624</v>
      </c>
      <c r="Z103" s="53" t="s">
        <v>134</v>
      </c>
      <c r="AA103" s="53" t="s">
        <v>4443</v>
      </c>
      <c r="AB103" s="53"/>
      <c r="AC103" s="53"/>
      <c r="AD103" s="53" t="s">
        <v>5586</v>
      </c>
      <c r="AE103" s="53"/>
      <c r="AF103" s="53" t="s">
        <v>5586</v>
      </c>
      <c r="AG103" s="53" t="s">
        <v>137</v>
      </c>
      <c r="AH103" s="53" t="s">
        <v>1943</v>
      </c>
      <c r="AI103" s="53" t="s">
        <v>5587</v>
      </c>
      <c r="AJ103" s="53">
        <v>865</v>
      </c>
      <c r="AK103" s="53">
        <v>1100</v>
      </c>
      <c r="AL103" s="53" t="s">
        <v>3454</v>
      </c>
    </row>
    <row r="104" spans="1:38" ht="15.75" customHeight="1" x14ac:dyDescent="0.2">
      <c r="A104" s="53">
        <v>101</v>
      </c>
      <c r="B104" s="292" t="s">
        <v>4381</v>
      </c>
      <c r="C104" s="293"/>
      <c r="D104" s="294"/>
      <c r="E104" s="54" t="s">
        <v>5907</v>
      </c>
      <c r="F104" s="53">
        <v>77776</v>
      </c>
      <c r="G104" s="54" t="s">
        <v>5908</v>
      </c>
      <c r="H104" s="53" t="s">
        <v>120</v>
      </c>
      <c r="I104" s="54" t="s">
        <v>5909</v>
      </c>
      <c r="J104" s="54" t="s">
        <v>122</v>
      </c>
      <c r="K104" s="53" t="s">
        <v>1902</v>
      </c>
      <c r="L104" s="53" t="s">
        <v>1903</v>
      </c>
      <c r="M104" s="53" t="s">
        <v>5910</v>
      </c>
      <c r="N104" s="53" t="s">
        <v>3374</v>
      </c>
      <c r="O104" s="53"/>
      <c r="P104" s="54" t="s">
        <v>5911</v>
      </c>
      <c r="Q104" s="57"/>
      <c r="R104" s="54" t="s">
        <v>5912</v>
      </c>
      <c r="S104" s="54" t="s">
        <v>5913</v>
      </c>
      <c r="T104" s="54" t="s">
        <v>5914</v>
      </c>
      <c r="U104" s="54" t="s">
        <v>5914</v>
      </c>
      <c r="V104" s="54" t="s">
        <v>131</v>
      </c>
      <c r="W104" s="53" t="s">
        <v>2692</v>
      </c>
      <c r="X104" s="58" t="s">
        <v>9331</v>
      </c>
      <c r="Y104" s="53" t="s">
        <v>495</v>
      </c>
      <c r="Z104" s="53" t="s">
        <v>134</v>
      </c>
      <c r="AA104" s="53" t="s">
        <v>4443</v>
      </c>
      <c r="AB104" s="53"/>
      <c r="AC104" s="53"/>
      <c r="AD104" s="53" t="s">
        <v>5597</v>
      </c>
      <c r="AE104" s="53"/>
      <c r="AF104" s="53" t="s">
        <v>5597</v>
      </c>
      <c r="AG104" s="53" t="s">
        <v>137</v>
      </c>
      <c r="AH104" s="53" t="s">
        <v>1943</v>
      </c>
      <c r="AI104" s="53" t="s">
        <v>5598</v>
      </c>
      <c r="AJ104" s="53">
        <v>804</v>
      </c>
      <c r="AK104" s="53">
        <v>1100</v>
      </c>
      <c r="AL104" s="53" t="s">
        <v>4627</v>
      </c>
    </row>
    <row r="105" spans="1:38" ht="15.75" customHeight="1" x14ac:dyDescent="0.2">
      <c r="A105" s="53">
        <v>102</v>
      </c>
      <c r="B105" s="292" t="s">
        <v>4381</v>
      </c>
      <c r="C105" s="293"/>
      <c r="D105" s="294"/>
      <c r="E105" s="54" t="s">
        <v>5919</v>
      </c>
      <c r="F105" s="53">
        <v>77777</v>
      </c>
      <c r="G105" s="54" t="s">
        <v>5920</v>
      </c>
      <c r="H105" s="53" t="s">
        <v>120</v>
      </c>
      <c r="I105" s="54" t="s">
        <v>5921</v>
      </c>
      <c r="J105" s="54" t="s">
        <v>122</v>
      </c>
      <c r="K105" s="53" t="s">
        <v>1902</v>
      </c>
      <c r="L105" s="53" t="s">
        <v>1903</v>
      </c>
      <c r="M105" s="53" t="s">
        <v>5922</v>
      </c>
      <c r="N105" s="53" t="s">
        <v>1977</v>
      </c>
      <c r="O105" s="53"/>
      <c r="P105" s="54" t="s">
        <v>5923</v>
      </c>
      <c r="Q105" s="57"/>
      <c r="R105" s="54" t="s">
        <v>5924</v>
      </c>
      <c r="S105" s="54" t="s">
        <v>5925</v>
      </c>
      <c r="T105" s="54" t="s">
        <v>5926</v>
      </c>
      <c r="U105" s="54" t="s">
        <v>5926</v>
      </c>
      <c r="V105" s="54" t="s">
        <v>704</v>
      </c>
      <c r="W105" s="53" t="s">
        <v>132</v>
      </c>
      <c r="X105" s="58" t="s">
        <v>9331</v>
      </c>
      <c r="Y105" s="53" t="s">
        <v>5609</v>
      </c>
      <c r="Z105" s="53" t="s">
        <v>134</v>
      </c>
      <c r="AA105" s="53" t="s">
        <v>4690</v>
      </c>
      <c r="AB105" s="53"/>
      <c r="AC105" s="53"/>
      <c r="AD105" s="53" t="s">
        <v>5610</v>
      </c>
      <c r="AE105" s="53"/>
      <c r="AF105" s="53" t="s">
        <v>5610</v>
      </c>
      <c r="AG105" s="53" t="s">
        <v>137</v>
      </c>
      <c r="AH105" s="53" t="s">
        <v>1943</v>
      </c>
      <c r="AI105" s="53" t="s">
        <v>3500</v>
      </c>
      <c r="AJ105" s="53">
        <v>1005</v>
      </c>
      <c r="AK105" s="53">
        <v>1100</v>
      </c>
      <c r="AL105" s="53" t="s">
        <v>5611</v>
      </c>
    </row>
    <row r="106" spans="1:38" ht="15.75" customHeight="1" x14ac:dyDescent="0.2">
      <c r="A106" s="53">
        <v>103</v>
      </c>
      <c r="B106" s="292" t="s">
        <v>4381</v>
      </c>
      <c r="C106" s="293"/>
      <c r="D106" s="294"/>
      <c r="E106" s="54" t="s">
        <v>5928</v>
      </c>
      <c r="F106" s="53">
        <v>77855</v>
      </c>
      <c r="G106" s="54" t="s">
        <v>5929</v>
      </c>
      <c r="H106" s="53" t="s">
        <v>120</v>
      </c>
      <c r="I106" s="54" t="s">
        <v>5930</v>
      </c>
      <c r="J106" s="54" t="s">
        <v>122</v>
      </c>
      <c r="K106" s="53" t="s">
        <v>1902</v>
      </c>
      <c r="L106" s="53" t="s">
        <v>1903</v>
      </c>
      <c r="M106" s="53" t="s">
        <v>5931</v>
      </c>
      <c r="N106" s="53" t="s">
        <v>5932</v>
      </c>
      <c r="O106" s="53"/>
      <c r="P106" s="54" t="s">
        <v>5933</v>
      </c>
      <c r="Q106" s="57"/>
      <c r="R106" s="54" t="s">
        <v>5934</v>
      </c>
      <c r="S106" s="54" t="s">
        <v>5935</v>
      </c>
      <c r="T106" s="54" t="s">
        <v>5936</v>
      </c>
      <c r="U106" s="54" t="s">
        <v>5937</v>
      </c>
      <c r="V106" s="54" t="s">
        <v>5938</v>
      </c>
      <c r="W106" s="53" t="s">
        <v>150</v>
      </c>
      <c r="X106" s="58" t="s">
        <v>9331</v>
      </c>
      <c r="Y106" s="53" t="s">
        <v>4453</v>
      </c>
      <c r="Z106" s="53" t="s">
        <v>134</v>
      </c>
      <c r="AA106" s="53" t="s">
        <v>4401</v>
      </c>
      <c r="AB106" s="53"/>
      <c r="AC106" s="53"/>
      <c r="AD106" s="53" t="s">
        <v>5617</v>
      </c>
      <c r="AE106" s="53"/>
      <c r="AF106" s="53" t="s">
        <v>5617</v>
      </c>
      <c r="AG106" s="53" t="s">
        <v>444</v>
      </c>
      <c r="AH106" s="53" t="s">
        <v>1943</v>
      </c>
      <c r="AI106" s="53" t="s">
        <v>5621</v>
      </c>
      <c r="AJ106" s="53">
        <v>926</v>
      </c>
      <c r="AK106" s="53">
        <v>1100</v>
      </c>
      <c r="AL106" s="53" t="s">
        <v>5622</v>
      </c>
    </row>
    <row r="107" spans="1:38" ht="15.75" customHeight="1" x14ac:dyDescent="0.2">
      <c r="A107" s="53">
        <v>104</v>
      </c>
      <c r="B107" s="292" t="s">
        <v>4381</v>
      </c>
      <c r="C107" s="293"/>
      <c r="D107" s="294"/>
      <c r="E107" s="54" t="s">
        <v>5941</v>
      </c>
      <c r="F107" s="53">
        <v>77778</v>
      </c>
      <c r="G107" s="54" t="s">
        <v>5942</v>
      </c>
      <c r="H107" s="53" t="s">
        <v>120</v>
      </c>
      <c r="I107" s="54" t="s">
        <v>5943</v>
      </c>
      <c r="J107" s="54" t="s">
        <v>122</v>
      </c>
      <c r="K107" s="53" t="s">
        <v>1902</v>
      </c>
      <c r="L107" s="53" t="s">
        <v>1903</v>
      </c>
      <c r="M107" s="53" t="s">
        <v>5944</v>
      </c>
      <c r="N107" s="53" t="s">
        <v>5945</v>
      </c>
      <c r="O107" s="53"/>
      <c r="P107" s="54" t="s">
        <v>5946</v>
      </c>
      <c r="Q107" s="57"/>
      <c r="R107" s="54" t="s">
        <v>5947</v>
      </c>
      <c r="S107" s="54" t="s">
        <v>5948</v>
      </c>
      <c r="T107" s="54" t="s">
        <v>5949</v>
      </c>
      <c r="U107" s="54" t="s">
        <v>5949</v>
      </c>
      <c r="V107" s="54" t="s">
        <v>221</v>
      </c>
      <c r="W107" s="53" t="s">
        <v>193</v>
      </c>
      <c r="X107" s="58" t="s">
        <v>9331</v>
      </c>
      <c r="Y107" s="53"/>
      <c r="Z107" s="53" t="s">
        <v>134</v>
      </c>
      <c r="AA107" s="53" t="s">
        <v>5633</v>
      </c>
      <c r="AB107" s="53"/>
      <c r="AC107" s="53"/>
      <c r="AD107" s="53" t="s">
        <v>5634</v>
      </c>
      <c r="AE107" s="53" t="s">
        <v>5635</v>
      </c>
      <c r="AF107" s="53" t="s">
        <v>5636</v>
      </c>
      <c r="AG107" s="53" t="s">
        <v>137</v>
      </c>
      <c r="AH107" s="53" t="s">
        <v>1943</v>
      </c>
      <c r="AI107" s="53" t="s">
        <v>5637</v>
      </c>
      <c r="AJ107" s="53">
        <v>883</v>
      </c>
      <c r="AK107" s="53">
        <v>1100</v>
      </c>
      <c r="AL107" s="53" t="s">
        <v>5638</v>
      </c>
    </row>
    <row r="108" spans="1:38" ht="15.75" customHeight="1" x14ac:dyDescent="0.2">
      <c r="A108" s="53">
        <v>105</v>
      </c>
      <c r="B108" s="292" t="s">
        <v>4381</v>
      </c>
      <c r="C108" s="293"/>
      <c r="D108" s="294"/>
      <c r="E108" s="54" t="s">
        <v>5953</v>
      </c>
      <c r="F108" s="53">
        <v>77779</v>
      </c>
      <c r="G108" s="54" t="s">
        <v>5954</v>
      </c>
      <c r="H108" s="53" t="s">
        <v>120</v>
      </c>
      <c r="I108" s="54" t="s">
        <v>1017</v>
      </c>
      <c r="J108" s="54" t="s">
        <v>122</v>
      </c>
      <c r="K108" s="53" t="s">
        <v>1902</v>
      </c>
      <c r="L108" s="53" t="s">
        <v>1903</v>
      </c>
      <c r="M108" s="53" t="s">
        <v>5955</v>
      </c>
      <c r="N108" s="53" t="s">
        <v>5956</v>
      </c>
      <c r="O108" s="53"/>
      <c r="P108" s="54" t="s">
        <v>5957</v>
      </c>
      <c r="Q108" s="57"/>
      <c r="R108" s="54" t="s">
        <v>5958</v>
      </c>
      <c r="S108" s="54" t="s">
        <v>5959</v>
      </c>
      <c r="T108" s="54" t="s">
        <v>5960</v>
      </c>
      <c r="U108" s="54" t="s">
        <v>5960</v>
      </c>
      <c r="V108" s="54" t="s">
        <v>164</v>
      </c>
      <c r="W108" s="53" t="s">
        <v>1994</v>
      </c>
      <c r="X108" s="58" t="s">
        <v>9331</v>
      </c>
      <c r="Y108" s="53" t="s">
        <v>1400</v>
      </c>
      <c r="Z108" s="53" t="s">
        <v>134</v>
      </c>
      <c r="AA108" s="53" t="s">
        <v>4401</v>
      </c>
      <c r="AB108" s="53"/>
      <c r="AC108" s="53"/>
      <c r="AD108" s="53" t="s">
        <v>5650</v>
      </c>
      <c r="AE108" s="53"/>
      <c r="AF108" s="53" t="s">
        <v>5651</v>
      </c>
      <c r="AG108" s="53" t="s">
        <v>137</v>
      </c>
      <c r="AH108" s="53" t="s">
        <v>1943</v>
      </c>
      <c r="AI108" s="53" t="s">
        <v>5652</v>
      </c>
      <c r="AJ108" s="53">
        <v>852</v>
      </c>
      <c r="AK108" s="53">
        <v>1100</v>
      </c>
      <c r="AL108" s="53" t="s">
        <v>5653</v>
      </c>
    </row>
    <row r="109" spans="1:38" ht="15.75" customHeight="1" x14ac:dyDescent="0.2">
      <c r="A109" s="53">
        <v>106</v>
      </c>
      <c r="B109" s="292" t="s">
        <v>4381</v>
      </c>
      <c r="C109" s="293"/>
      <c r="D109" s="294"/>
      <c r="E109" s="54" t="s">
        <v>5963</v>
      </c>
      <c r="F109" s="53">
        <v>77780</v>
      </c>
      <c r="G109" s="54" t="s">
        <v>5964</v>
      </c>
      <c r="H109" s="53" t="s">
        <v>120</v>
      </c>
      <c r="I109" s="54" t="s">
        <v>5965</v>
      </c>
      <c r="J109" s="54" t="s">
        <v>122</v>
      </c>
      <c r="K109" s="53" t="s">
        <v>1902</v>
      </c>
      <c r="L109" s="53" t="s">
        <v>1903</v>
      </c>
      <c r="M109" s="53" t="s">
        <v>5966</v>
      </c>
      <c r="N109" s="53" t="s">
        <v>5967</v>
      </c>
      <c r="O109" s="53"/>
      <c r="P109" s="54" t="s">
        <v>5968</v>
      </c>
      <c r="Q109" s="57"/>
      <c r="R109" s="54" t="s">
        <v>5969</v>
      </c>
      <c r="S109" s="54" t="s">
        <v>5970</v>
      </c>
      <c r="T109" s="54" t="s">
        <v>5971</v>
      </c>
      <c r="U109" s="54" t="s">
        <v>5971</v>
      </c>
      <c r="V109" s="54" t="s">
        <v>164</v>
      </c>
      <c r="W109" s="53" t="s">
        <v>278</v>
      </c>
      <c r="X109" s="58" t="s">
        <v>9331</v>
      </c>
      <c r="Y109" s="53" t="s">
        <v>1400</v>
      </c>
      <c r="Z109" s="53" t="s">
        <v>134</v>
      </c>
      <c r="AA109" s="53" t="s">
        <v>4401</v>
      </c>
      <c r="AB109" s="53"/>
      <c r="AC109" s="53"/>
      <c r="AD109" s="53" t="s">
        <v>5664</v>
      </c>
      <c r="AE109" s="53"/>
      <c r="AF109" s="53" t="s">
        <v>5664</v>
      </c>
      <c r="AG109" s="53" t="s">
        <v>137</v>
      </c>
      <c r="AH109" s="53" t="s">
        <v>1943</v>
      </c>
      <c r="AI109" s="53" t="s">
        <v>5665</v>
      </c>
      <c r="AJ109" s="53">
        <v>865</v>
      </c>
      <c r="AK109" s="53">
        <v>1100</v>
      </c>
      <c r="AL109" s="53" t="s">
        <v>3454</v>
      </c>
    </row>
    <row r="110" spans="1:38" ht="15.75" customHeight="1" x14ac:dyDescent="0.2">
      <c r="A110" s="53">
        <v>107</v>
      </c>
      <c r="B110" s="292" t="s">
        <v>4381</v>
      </c>
      <c r="C110" s="293"/>
      <c r="D110" s="294"/>
      <c r="E110" s="54" t="s">
        <v>5989</v>
      </c>
      <c r="F110" s="53">
        <v>77781</v>
      </c>
      <c r="G110" s="54" t="s">
        <v>5990</v>
      </c>
      <c r="H110" s="53" t="s">
        <v>120</v>
      </c>
      <c r="I110" s="54" t="s">
        <v>5991</v>
      </c>
      <c r="J110" s="54" t="s">
        <v>122</v>
      </c>
      <c r="K110" s="53" t="s">
        <v>1902</v>
      </c>
      <c r="L110" s="53" t="s">
        <v>1903</v>
      </c>
      <c r="M110" s="53" t="s">
        <v>5992</v>
      </c>
      <c r="N110" s="53" t="s">
        <v>3670</v>
      </c>
      <c r="O110" s="53"/>
      <c r="P110" s="54" t="s">
        <v>5993</v>
      </c>
      <c r="Q110" s="57"/>
      <c r="R110" s="54" t="s">
        <v>5994</v>
      </c>
      <c r="S110" s="54" t="s">
        <v>5995</v>
      </c>
      <c r="T110" s="54" t="s">
        <v>5996</v>
      </c>
      <c r="U110" s="54" t="s">
        <v>5996</v>
      </c>
      <c r="V110" s="54" t="s">
        <v>5997</v>
      </c>
      <c r="W110" s="53" t="s">
        <v>494</v>
      </c>
      <c r="X110" s="58" t="s">
        <v>9331</v>
      </c>
      <c r="Y110" s="53" t="s">
        <v>4922</v>
      </c>
      <c r="Z110" s="53" t="s">
        <v>262</v>
      </c>
      <c r="AA110" s="53" t="s">
        <v>1916</v>
      </c>
      <c r="AB110" s="53"/>
      <c r="AC110" s="53"/>
      <c r="AD110" s="53" t="s">
        <v>5666</v>
      </c>
      <c r="AE110" s="53"/>
      <c r="AF110" s="53" t="s">
        <v>5667</v>
      </c>
      <c r="AG110" s="53" t="s">
        <v>137</v>
      </c>
      <c r="AH110" s="53" t="s">
        <v>1905</v>
      </c>
      <c r="AI110" s="53" t="s">
        <v>4935</v>
      </c>
      <c r="AJ110" s="53">
        <v>653</v>
      </c>
      <c r="AK110" s="53">
        <v>900</v>
      </c>
      <c r="AL110" s="53" t="s">
        <v>2128</v>
      </c>
    </row>
    <row r="111" spans="1:38" ht="15.75" customHeight="1" x14ac:dyDescent="0.2">
      <c r="A111" s="53">
        <v>108</v>
      </c>
      <c r="B111" s="292" t="s">
        <v>4381</v>
      </c>
      <c r="C111" s="293"/>
      <c r="D111" s="294"/>
      <c r="E111" s="54" t="s">
        <v>6002</v>
      </c>
      <c r="F111" s="53">
        <v>77782</v>
      </c>
      <c r="G111" s="54" t="s">
        <v>6003</v>
      </c>
      <c r="H111" s="53" t="s">
        <v>120</v>
      </c>
      <c r="I111" s="54" t="s">
        <v>6004</v>
      </c>
      <c r="J111" s="54" t="s">
        <v>122</v>
      </c>
      <c r="K111" s="53" t="s">
        <v>1902</v>
      </c>
      <c r="L111" s="53" t="s">
        <v>1903</v>
      </c>
      <c r="M111" s="53" t="s">
        <v>6005</v>
      </c>
      <c r="N111" s="53" t="s">
        <v>6006</v>
      </c>
      <c r="O111" s="53"/>
      <c r="P111" s="54" t="s">
        <v>6007</v>
      </c>
      <c r="Q111" s="57"/>
      <c r="R111" s="54" t="s">
        <v>6008</v>
      </c>
      <c r="S111" s="54" t="s">
        <v>6009</v>
      </c>
      <c r="T111" s="54" t="s">
        <v>6010</v>
      </c>
      <c r="U111" s="54" t="s">
        <v>6010</v>
      </c>
      <c r="V111" s="54" t="s">
        <v>221</v>
      </c>
      <c r="W111" s="53" t="s">
        <v>668</v>
      </c>
      <c r="X111" s="58" t="s">
        <v>9331</v>
      </c>
      <c r="Y111" s="53" t="s">
        <v>5676</v>
      </c>
      <c r="Z111" s="53" t="s">
        <v>134</v>
      </c>
      <c r="AA111" s="53" t="s">
        <v>4422</v>
      </c>
      <c r="AB111" s="53"/>
      <c r="AC111" s="53"/>
      <c r="AD111" s="53" t="s">
        <v>5677</v>
      </c>
      <c r="AE111" s="53"/>
      <c r="AF111" s="53" t="s">
        <v>5678</v>
      </c>
      <c r="AG111" s="53" t="s">
        <v>137</v>
      </c>
      <c r="AH111" s="53" t="s">
        <v>1943</v>
      </c>
      <c r="AI111" s="53" t="s">
        <v>5679</v>
      </c>
      <c r="AJ111" s="53">
        <v>986</v>
      </c>
      <c r="AK111" s="53">
        <v>1100</v>
      </c>
      <c r="AL111" s="53" t="s">
        <v>4590</v>
      </c>
    </row>
    <row r="112" spans="1:38" ht="15.75" customHeight="1" x14ac:dyDescent="0.2">
      <c r="A112" s="53">
        <v>109</v>
      </c>
      <c r="B112" s="292" t="s">
        <v>4381</v>
      </c>
      <c r="C112" s="293"/>
      <c r="D112" s="294"/>
      <c r="E112" s="54" t="s">
        <v>6014</v>
      </c>
      <c r="F112" s="53">
        <v>77783</v>
      </c>
      <c r="G112" s="54" t="s">
        <v>6015</v>
      </c>
      <c r="H112" s="53" t="s">
        <v>120</v>
      </c>
      <c r="I112" s="54" t="s">
        <v>6016</v>
      </c>
      <c r="J112" s="54" t="s">
        <v>122</v>
      </c>
      <c r="K112" s="53" t="s">
        <v>1902</v>
      </c>
      <c r="L112" s="53" t="s">
        <v>1903</v>
      </c>
      <c r="M112" s="53" t="s">
        <v>6017</v>
      </c>
      <c r="N112" s="53" t="s">
        <v>6018</v>
      </c>
      <c r="O112" s="53"/>
      <c r="P112" s="54" t="s">
        <v>6019</v>
      </c>
      <c r="Q112" s="57"/>
      <c r="R112" s="54" t="s">
        <v>6020</v>
      </c>
      <c r="S112" s="54" t="s">
        <v>6021</v>
      </c>
      <c r="T112" s="54" t="s">
        <v>6022</v>
      </c>
      <c r="U112" s="54" t="s">
        <v>6022</v>
      </c>
      <c r="V112" s="54" t="s">
        <v>164</v>
      </c>
      <c r="W112" s="53" t="s">
        <v>816</v>
      </c>
      <c r="X112" s="58" t="s">
        <v>9331</v>
      </c>
      <c r="Y112" s="53"/>
      <c r="Z112" s="53" t="s">
        <v>134</v>
      </c>
      <c r="AA112" s="53" t="s">
        <v>4454</v>
      </c>
      <c r="AB112" s="53"/>
      <c r="AC112" s="53"/>
      <c r="AD112" s="53" t="s">
        <v>5689</v>
      </c>
      <c r="AE112" s="53"/>
      <c r="AF112" s="53" t="s">
        <v>5690</v>
      </c>
      <c r="AG112" s="53" t="s">
        <v>137</v>
      </c>
      <c r="AH112" s="53" t="s">
        <v>1943</v>
      </c>
      <c r="AI112" s="53" t="s">
        <v>5691</v>
      </c>
      <c r="AJ112" s="53">
        <v>776</v>
      </c>
      <c r="AK112" s="53">
        <v>1100</v>
      </c>
      <c r="AL112" s="53" t="s">
        <v>5692</v>
      </c>
    </row>
    <row r="113" spans="1:38" ht="15.75" customHeight="1" x14ac:dyDescent="0.2">
      <c r="A113" s="53">
        <v>110</v>
      </c>
      <c r="B113" s="292" t="s">
        <v>4381</v>
      </c>
      <c r="C113" s="293"/>
      <c r="D113" s="294"/>
      <c r="E113" s="54" t="s">
        <v>6025</v>
      </c>
      <c r="F113" s="53">
        <v>77857</v>
      </c>
      <c r="G113" s="54" t="s">
        <v>6026</v>
      </c>
      <c r="H113" s="53" t="s">
        <v>120</v>
      </c>
      <c r="I113" s="54" t="s">
        <v>6027</v>
      </c>
      <c r="J113" s="54" t="s">
        <v>122</v>
      </c>
      <c r="K113" s="53" t="s">
        <v>1902</v>
      </c>
      <c r="L113" s="53" t="s">
        <v>1903</v>
      </c>
      <c r="M113" s="53" t="s">
        <v>6028</v>
      </c>
      <c r="N113" s="53" t="s">
        <v>6029</v>
      </c>
      <c r="O113" s="53"/>
      <c r="P113" s="54" t="s">
        <v>6030</v>
      </c>
      <c r="Q113" s="57"/>
      <c r="R113" s="54" t="s">
        <v>6031</v>
      </c>
      <c r="S113" s="54" t="s">
        <v>6032</v>
      </c>
      <c r="T113" s="54" t="s">
        <v>6033</v>
      </c>
      <c r="U113" s="54" t="s">
        <v>6033</v>
      </c>
      <c r="V113" s="54" t="s">
        <v>131</v>
      </c>
      <c r="W113" s="53" t="s">
        <v>480</v>
      </c>
      <c r="X113" s="58" t="s">
        <v>9331</v>
      </c>
      <c r="Y113" s="53" t="s">
        <v>5151</v>
      </c>
      <c r="Z113" s="53" t="s">
        <v>134</v>
      </c>
      <c r="AA113" s="53" t="s">
        <v>4401</v>
      </c>
      <c r="AB113" s="53"/>
      <c r="AC113" s="53"/>
      <c r="AD113" s="53" t="s">
        <v>5703</v>
      </c>
      <c r="AE113" s="53"/>
      <c r="AF113" s="53" t="s">
        <v>5703</v>
      </c>
      <c r="AG113" s="53" t="s">
        <v>137</v>
      </c>
      <c r="AH113" s="53" t="s">
        <v>1943</v>
      </c>
      <c r="AI113" s="53" t="s">
        <v>5704</v>
      </c>
      <c r="AJ113" s="53">
        <v>1031</v>
      </c>
      <c r="AK113" s="53">
        <v>1100</v>
      </c>
      <c r="AL113" s="53" t="s">
        <v>2708</v>
      </c>
    </row>
    <row r="114" spans="1:38" ht="15.75" customHeight="1" x14ac:dyDescent="0.2">
      <c r="A114" s="53">
        <v>111</v>
      </c>
      <c r="B114" s="292" t="s">
        <v>4381</v>
      </c>
      <c r="C114" s="293"/>
      <c r="D114" s="294"/>
      <c r="E114" s="54" t="s">
        <v>6036</v>
      </c>
      <c r="F114" s="53">
        <v>77784</v>
      </c>
      <c r="G114" s="54" t="s">
        <v>6037</v>
      </c>
      <c r="H114" s="53" t="s">
        <v>120</v>
      </c>
      <c r="I114" s="54" t="s">
        <v>6038</v>
      </c>
      <c r="J114" s="54" t="s">
        <v>122</v>
      </c>
      <c r="K114" s="53" t="s">
        <v>1902</v>
      </c>
      <c r="L114" s="53" t="s">
        <v>1903</v>
      </c>
      <c r="M114" s="53" t="s">
        <v>6039</v>
      </c>
      <c r="N114" s="53" t="s">
        <v>6040</v>
      </c>
      <c r="O114" s="53"/>
      <c r="P114" s="54" t="s">
        <v>6041</v>
      </c>
      <c r="Q114" s="57"/>
      <c r="R114" s="54" t="s">
        <v>6042</v>
      </c>
      <c r="S114" s="54" t="s">
        <v>6043</v>
      </c>
      <c r="T114" s="54" t="s">
        <v>6044</v>
      </c>
      <c r="U114" s="54" t="s">
        <v>6044</v>
      </c>
      <c r="V114" s="54" t="s">
        <v>704</v>
      </c>
      <c r="W114" s="53" t="s">
        <v>236</v>
      </c>
      <c r="X114" s="58" t="s">
        <v>9331</v>
      </c>
      <c r="Y114" s="53" t="s">
        <v>3735</v>
      </c>
      <c r="Z114" s="53" t="s">
        <v>134</v>
      </c>
      <c r="AA114" s="53" t="s">
        <v>4518</v>
      </c>
      <c r="AB114" s="53"/>
      <c r="AC114" s="53"/>
      <c r="AD114" s="53" t="s">
        <v>5713</v>
      </c>
      <c r="AE114" s="53"/>
      <c r="AF114" s="53" t="s">
        <v>5709</v>
      </c>
      <c r="AG114" s="53" t="s">
        <v>137</v>
      </c>
      <c r="AH114" s="53" t="s">
        <v>1943</v>
      </c>
      <c r="AI114" s="53" t="s">
        <v>4651</v>
      </c>
      <c r="AJ114" s="53">
        <v>969</v>
      </c>
      <c r="AK114" s="53">
        <v>1100</v>
      </c>
      <c r="AL114" s="53" t="s">
        <v>4693</v>
      </c>
    </row>
    <row r="115" spans="1:38" ht="15.75" customHeight="1" x14ac:dyDescent="0.2">
      <c r="A115" s="53">
        <v>112</v>
      </c>
      <c r="B115" s="292" t="s">
        <v>4381</v>
      </c>
      <c r="C115" s="293"/>
      <c r="D115" s="294"/>
      <c r="E115" s="54" t="s">
        <v>6050</v>
      </c>
      <c r="F115" s="53">
        <v>77858</v>
      </c>
      <c r="G115" s="54" t="s">
        <v>3284</v>
      </c>
      <c r="H115" s="53" t="s">
        <v>120</v>
      </c>
      <c r="I115" s="54" t="s">
        <v>6051</v>
      </c>
      <c r="J115" s="54" t="s">
        <v>122</v>
      </c>
      <c r="K115" s="53" t="s">
        <v>1902</v>
      </c>
      <c r="L115" s="53" t="s">
        <v>1903</v>
      </c>
      <c r="M115" s="53" t="s">
        <v>6052</v>
      </c>
      <c r="N115" s="53" t="s">
        <v>6053</v>
      </c>
      <c r="O115" s="53"/>
      <c r="P115" s="54" t="s">
        <v>6054</v>
      </c>
      <c r="Q115" s="57"/>
      <c r="R115" s="54" t="s">
        <v>6055</v>
      </c>
      <c r="S115" s="54" t="s">
        <v>6056</v>
      </c>
      <c r="T115" s="54" t="s">
        <v>6057</v>
      </c>
      <c r="U115" s="54" t="s">
        <v>6057</v>
      </c>
      <c r="V115" s="54" t="s">
        <v>131</v>
      </c>
      <c r="W115" s="53" t="s">
        <v>2692</v>
      </c>
      <c r="X115" s="58" t="s">
        <v>9331</v>
      </c>
      <c r="Y115" s="53" t="s">
        <v>495</v>
      </c>
      <c r="Z115" s="53" t="s">
        <v>134</v>
      </c>
      <c r="AA115" s="53" t="s">
        <v>4466</v>
      </c>
      <c r="AB115" s="53"/>
      <c r="AC115" s="53"/>
      <c r="AD115" s="53"/>
      <c r="AE115" s="53"/>
      <c r="AF115" s="53" t="s">
        <v>5723</v>
      </c>
      <c r="AG115" s="53" t="s">
        <v>137</v>
      </c>
      <c r="AH115" s="53" t="s">
        <v>2167</v>
      </c>
      <c r="AI115" s="53" t="s">
        <v>3477</v>
      </c>
      <c r="AJ115" s="53">
        <v>850</v>
      </c>
      <c r="AK115" s="53">
        <v>1100</v>
      </c>
      <c r="AL115" s="53" t="s">
        <v>2304</v>
      </c>
    </row>
    <row r="116" spans="1:38" ht="15.75" customHeight="1" x14ac:dyDescent="0.2">
      <c r="A116" s="53">
        <v>113</v>
      </c>
      <c r="B116" s="292" t="s">
        <v>4381</v>
      </c>
      <c r="C116" s="293"/>
      <c r="D116" s="294"/>
      <c r="E116" s="54" t="s">
        <v>6061</v>
      </c>
      <c r="F116" s="53">
        <v>77785</v>
      </c>
      <c r="G116" s="54" t="s">
        <v>6062</v>
      </c>
      <c r="H116" s="53" t="s">
        <v>120</v>
      </c>
      <c r="I116" s="54" t="s">
        <v>4347</v>
      </c>
      <c r="J116" s="54" t="s">
        <v>122</v>
      </c>
      <c r="K116" s="53" t="s">
        <v>1902</v>
      </c>
      <c r="L116" s="53" t="s">
        <v>1903</v>
      </c>
      <c r="M116" s="53" t="s">
        <v>6063</v>
      </c>
      <c r="N116" s="53" t="s">
        <v>6064</v>
      </c>
      <c r="O116" s="53"/>
      <c r="P116" s="54" t="s">
        <v>6065</v>
      </c>
      <c r="Q116" s="57"/>
      <c r="R116" s="54" t="s">
        <v>6066</v>
      </c>
      <c r="S116" s="54" t="s">
        <v>6067</v>
      </c>
      <c r="T116" s="54" t="s">
        <v>6068</v>
      </c>
      <c r="U116" s="54" t="s">
        <v>6068</v>
      </c>
      <c r="V116" s="54" t="s">
        <v>221</v>
      </c>
      <c r="W116" s="53" t="s">
        <v>132</v>
      </c>
      <c r="X116" s="58" t="s">
        <v>9331</v>
      </c>
      <c r="Y116" s="53" t="s">
        <v>4453</v>
      </c>
      <c r="Z116" s="53" t="s">
        <v>134</v>
      </c>
      <c r="AA116" s="53" t="s">
        <v>4466</v>
      </c>
      <c r="AB116" s="53"/>
      <c r="AC116" s="53"/>
      <c r="AD116" s="53"/>
      <c r="AE116" s="53" t="s">
        <v>5733</v>
      </c>
      <c r="AF116" s="53" t="s">
        <v>5733</v>
      </c>
      <c r="AG116" s="53" t="s">
        <v>137</v>
      </c>
      <c r="AH116" s="53" t="s">
        <v>1943</v>
      </c>
      <c r="AI116" s="53" t="s">
        <v>5734</v>
      </c>
      <c r="AJ116" s="53">
        <v>839</v>
      </c>
      <c r="AK116" s="53">
        <v>1100</v>
      </c>
      <c r="AL116" s="53" t="s">
        <v>3932</v>
      </c>
    </row>
    <row r="117" spans="1:38" ht="15.75" customHeight="1" x14ac:dyDescent="0.2">
      <c r="A117" s="53">
        <v>114</v>
      </c>
      <c r="B117" s="292" t="s">
        <v>4381</v>
      </c>
      <c r="C117" s="293"/>
      <c r="D117" s="294"/>
      <c r="E117" s="54" t="s">
        <v>6071</v>
      </c>
      <c r="F117" s="53">
        <v>77786</v>
      </c>
      <c r="G117" s="54" t="s">
        <v>6072</v>
      </c>
      <c r="H117" s="53" t="s">
        <v>120</v>
      </c>
      <c r="I117" s="54" t="s">
        <v>6073</v>
      </c>
      <c r="J117" s="54" t="s">
        <v>122</v>
      </c>
      <c r="K117" s="53" t="s">
        <v>1902</v>
      </c>
      <c r="L117" s="53" t="s">
        <v>1903</v>
      </c>
      <c r="M117" s="53" t="s">
        <v>6074</v>
      </c>
      <c r="N117" s="53" t="s">
        <v>6075</v>
      </c>
      <c r="O117" s="53"/>
      <c r="P117" s="54" t="s">
        <v>6076</v>
      </c>
      <c r="Q117" s="57"/>
      <c r="R117" s="54" t="s">
        <v>6077</v>
      </c>
      <c r="S117" s="54" t="s">
        <v>6078</v>
      </c>
      <c r="T117" s="54" t="s">
        <v>6079</v>
      </c>
      <c r="U117" s="54" t="s">
        <v>6079</v>
      </c>
      <c r="V117" s="54" t="s">
        <v>164</v>
      </c>
      <c r="W117" s="53" t="s">
        <v>278</v>
      </c>
      <c r="X117" s="58" t="s">
        <v>9331</v>
      </c>
      <c r="Y117" s="53"/>
      <c r="Z117" s="53" t="s">
        <v>134</v>
      </c>
      <c r="AA117" s="53" t="s">
        <v>4443</v>
      </c>
      <c r="AB117" s="53"/>
      <c r="AC117" s="53"/>
      <c r="AD117" s="53" t="s">
        <v>5744</v>
      </c>
      <c r="AE117" s="53"/>
      <c r="AF117" s="53" t="s">
        <v>5745</v>
      </c>
      <c r="AG117" s="53" t="s">
        <v>137</v>
      </c>
      <c r="AH117" s="53" t="s">
        <v>1943</v>
      </c>
      <c r="AI117" s="53" t="s">
        <v>5746</v>
      </c>
      <c r="AJ117" s="53">
        <v>906</v>
      </c>
      <c r="AK117" s="53">
        <v>1100</v>
      </c>
      <c r="AL117" s="53" t="s">
        <v>3725</v>
      </c>
    </row>
    <row r="118" spans="1:38" ht="15.75" customHeight="1" x14ac:dyDescent="0.2">
      <c r="A118" s="53">
        <v>115</v>
      </c>
      <c r="B118" s="292" t="s">
        <v>4381</v>
      </c>
      <c r="C118" s="293"/>
      <c r="D118" s="294"/>
      <c r="E118" s="54" t="s">
        <v>6095</v>
      </c>
      <c r="F118" s="53">
        <v>77787</v>
      </c>
      <c r="G118" s="54" t="s">
        <v>6096</v>
      </c>
      <c r="H118" s="53" t="s">
        <v>120</v>
      </c>
      <c r="I118" s="54" t="s">
        <v>6097</v>
      </c>
      <c r="J118" s="54" t="s">
        <v>122</v>
      </c>
      <c r="K118" s="53" t="s">
        <v>1902</v>
      </c>
      <c r="L118" s="53" t="s">
        <v>1903</v>
      </c>
      <c r="M118" s="53" t="s">
        <v>6098</v>
      </c>
      <c r="N118" s="53" t="s">
        <v>6099</v>
      </c>
      <c r="O118" s="53"/>
      <c r="P118" s="54" t="s">
        <v>6100</v>
      </c>
      <c r="Q118" s="57"/>
      <c r="R118" s="54" t="s">
        <v>6101</v>
      </c>
      <c r="S118" s="54" t="s">
        <v>6102</v>
      </c>
      <c r="T118" s="54" t="s">
        <v>6103</v>
      </c>
      <c r="U118" s="54" t="s">
        <v>6103</v>
      </c>
      <c r="V118" s="54" t="s">
        <v>131</v>
      </c>
      <c r="W118" s="53" t="s">
        <v>179</v>
      </c>
      <c r="X118" s="58" t="s">
        <v>9331</v>
      </c>
      <c r="Y118" s="53" t="s">
        <v>417</v>
      </c>
      <c r="Z118" s="53" t="s">
        <v>134</v>
      </c>
      <c r="AA118" s="53" t="s">
        <v>4649</v>
      </c>
      <c r="AB118" s="53"/>
      <c r="AC118" s="53"/>
      <c r="AD118" s="53"/>
      <c r="AE118" s="53"/>
      <c r="AF118" s="53" t="s">
        <v>5751</v>
      </c>
      <c r="AG118" s="53" t="s">
        <v>137</v>
      </c>
      <c r="AH118" s="53" t="s">
        <v>2167</v>
      </c>
      <c r="AI118" s="53" t="s">
        <v>2219</v>
      </c>
      <c r="AJ118" s="53">
        <v>810</v>
      </c>
      <c r="AK118" s="53">
        <v>1100</v>
      </c>
      <c r="AL118" s="53" t="s">
        <v>5755</v>
      </c>
    </row>
    <row r="119" spans="1:38" ht="15.75" customHeight="1" x14ac:dyDescent="0.2">
      <c r="A119" s="53">
        <v>116</v>
      </c>
      <c r="B119" s="292" t="s">
        <v>4381</v>
      </c>
      <c r="C119" s="293"/>
      <c r="D119" s="294"/>
      <c r="E119" s="54" t="s">
        <v>6141</v>
      </c>
      <c r="F119" s="53">
        <v>77790</v>
      </c>
      <c r="G119" s="54" t="s">
        <v>6142</v>
      </c>
      <c r="H119" s="53" t="s">
        <v>120</v>
      </c>
      <c r="I119" s="54" t="s">
        <v>6143</v>
      </c>
      <c r="J119" s="54" t="s">
        <v>122</v>
      </c>
      <c r="K119" s="53" t="s">
        <v>1902</v>
      </c>
      <c r="L119" s="53" t="s">
        <v>1903</v>
      </c>
      <c r="M119" s="53" t="s">
        <v>6144</v>
      </c>
      <c r="N119" s="53" t="s">
        <v>6145</v>
      </c>
      <c r="O119" s="53"/>
      <c r="P119" s="54" t="s">
        <v>6146</v>
      </c>
      <c r="Q119" s="57"/>
      <c r="R119" s="54" t="s">
        <v>6147</v>
      </c>
      <c r="S119" s="54" t="s">
        <v>6148</v>
      </c>
      <c r="T119" s="54" t="s">
        <v>6149</v>
      </c>
      <c r="U119" s="54" t="s">
        <v>6149</v>
      </c>
      <c r="V119" s="54" t="s">
        <v>131</v>
      </c>
      <c r="W119" s="53" t="s">
        <v>2047</v>
      </c>
      <c r="X119" s="58" t="s">
        <v>9331</v>
      </c>
      <c r="Y119" s="53" t="s">
        <v>1250</v>
      </c>
      <c r="Z119" s="53" t="s">
        <v>262</v>
      </c>
      <c r="AA119" s="53" t="s">
        <v>4637</v>
      </c>
      <c r="AB119" s="53"/>
      <c r="AC119" s="53"/>
      <c r="AD119" s="53"/>
      <c r="AE119" s="53"/>
      <c r="AF119" s="53" t="s">
        <v>5765</v>
      </c>
      <c r="AG119" s="53" t="s">
        <v>137</v>
      </c>
      <c r="AH119" s="53" t="s">
        <v>2167</v>
      </c>
      <c r="AI119" s="53" t="s">
        <v>3979</v>
      </c>
      <c r="AJ119" s="53">
        <v>785</v>
      </c>
      <c r="AK119" s="53">
        <v>1100</v>
      </c>
      <c r="AL119" s="53" t="s">
        <v>3678</v>
      </c>
    </row>
    <row r="120" spans="1:38" ht="15.75" customHeight="1" x14ac:dyDescent="0.2">
      <c r="A120" s="53">
        <v>117</v>
      </c>
      <c r="B120" s="292" t="s">
        <v>4381</v>
      </c>
      <c r="C120" s="293"/>
      <c r="D120" s="294"/>
      <c r="E120" s="54" t="s">
        <v>6163</v>
      </c>
      <c r="F120" s="53">
        <v>77792</v>
      </c>
      <c r="G120" s="54" t="s">
        <v>6164</v>
      </c>
      <c r="H120" s="53" t="s">
        <v>120</v>
      </c>
      <c r="I120" s="54" t="s">
        <v>6165</v>
      </c>
      <c r="J120" s="54" t="s">
        <v>122</v>
      </c>
      <c r="K120" s="53" t="s">
        <v>1902</v>
      </c>
      <c r="L120" s="53" t="s">
        <v>1903</v>
      </c>
      <c r="M120" s="53" t="s">
        <v>6166</v>
      </c>
      <c r="N120" s="53" t="s">
        <v>6167</v>
      </c>
      <c r="O120" s="53"/>
      <c r="P120" s="54" t="s">
        <v>6168</v>
      </c>
      <c r="Q120" s="57"/>
      <c r="R120" s="54" t="s">
        <v>6169</v>
      </c>
      <c r="S120" s="54" t="s">
        <v>6170</v>
      </c>
      <c r="T120" s="54" t="s">
        <v>6171</v>
      </c>
      <c r="U120" s="54" t="s">
        <v>6171</v>
      </c>
      <c r="V120" s="54" t="s">
        <v>164</v>
      </c>
      <c r="W120" s="53" t="s">
        <v>351</v>
      </c>
      <c r="X120" s="58" t="s">
        <v>9331</v>
      </c>
      <c r="Y120" s="53" t="s">
        <v>4649</v>
      </c>
      <c r="Z120" s="53" t="s">
        <v>134</v>
      </c>
      <c r="AA120" s="53" t="s">
        <v>4649</v>
      </c>
      <c r="AB120" s="53"/>
      <c r="AC120" s="53"/>
      <c r="AD120" s="53"/>
      <c r="AE120" s="53" t="s">
        <v>5775</v>
      </c>
      <c r="AF120" s="53" t="s">
        <v>5776</v>
      </c>
      <c r="AG120" s="53" t="s">
        <v>137</v>
      </c>
      <c r="AH120" s="53" t="s">
        <v>1943</v>
      </c>
      <c r="AI120" s="53" t="s">
        <v>5777</v>
      </c>
      <c r="AJ120" s="53">
        <v>940</v>
      </c>
      <c r="AK120" s="53">
        <v>1100</v>
      </c>
      <c r="AL120" s="53" t="s">
        <v>4328</v>
      </c>
    </row>
    <row r="121" spans="1:38" ht="15.75" customHeight="1" x14ac:dyDescent="0.2">
      <c r="A121" s="53">
        <v>118</v>
      </c>
      <c r="B121" s="292" t="s">
        <v>4381</v>
      </c>
      <c r="C121" s="293"/>
      <c r="D121" s="294"/>
      <c r="E121" s="54" t="s">
        <v>6185</v>
      </c>
      <c r="F121" s="53">
        <v>77861</v>
      </c>
      <c r="G121" s="54" t="s">
        <v>6186</v>
      </c>
      <c r="H121" s="53" t="s">
        <v>120</v>
      </c>
      <c r="I121" s="54" t="s">
        <v>6187</v>
      </c>
      <c r="J121" s="54" t="s">
        <v>122</v>
      </c>
      <c r="K121" s="53" t="s">
        <v>1902</v>
      </c>
      <c r="L121" s="53" t="s">
        <v>1903</v>
      </c>
      <c r="M121" s="53" t="s">
        <v>6188</v>
      </c>
      <c r="N121" s="53" t="s">
        <v>6189</v>
      </c>
      <c r="O121" s="53"/>
      <c r="P121" s="54" t="s">
        <v>6190</v>
      </c>
      <c r="Q121" s="57"/>
      <c r="R121" s="54" t="s">
        <v>6191</v>
      </c>
      <c r="S121" s="54" t="s">
        <v>6192</v>
      </c>
      <c r="T121" s="54" t="s">
        <v>6193</v>
      </c>
      <c r="U121" s="54" t="s">
        <v>6193</v>
      </c>
      <c r="V121" s="54" t="s">
        <v>704</v>
      </c>
      <c r="W121" s="53" t="s">
        <v>339</v>
      </c>
      <c r="X121" s="58" t="s">
        <v>9331</v>
      </c>
      <c r="Y121" s="53" t="s">
        <v>5788</v>
      </c>
      <c r="Z121" s="53" t="s">
        <v>134</v>
      </c>
      <c r="AA121" s="53" t="s">
        <v>4401</v>
      </c>
      <c r="AB121" s="53"/>
      <c r="AC121" s="53"/>
      <c r="AD121" s="53"/>
      <c r="AE121" s="53"/>
      <c r="AF121" s="53" t="s">
        <v>5789</v>
      </c>
      <c r="AG121" s="53" t="s">
        <v>137</v>
      </c>
      <c r="AH121" s="53" t="s">
        <v>1943</v>
      </c>
      <c r="AI121" s="53" t="s">
        <v>5790</v>
      </c>
      <c r="AJ121" s="53">
        <v>964</v>
      </c>
      <c r="AK121" s="53">
        <v>1100</v>
      </c>
      <c r="AL121" s="53" t="s">
        <v>4133</v>
      </c>
    </row>
    <row r="122" spans="1:38" ht="15.75" customHeight="1" x14ac:dyDescent="0.2">
      <c r="A122" s="53">
        <v>119</v>
      </c>
      <c r="B122" s="292" t="s">
        <v>4381</v>
      </c>
      <c r="C122" s="293"/>
      <c r="D122" s="294"/>
      <c r="E122" s="54" t="s">
        <v>6218</v>
      </c>
      <c r="F122" s="53">
        <v>79763</v>
      </c>
      <c r="G122" s="54" t="s">
        <v>6219</v>
      </c>
      <c r="H122" s="53" t="s">
        <v>120</v>
      </c>
      <c r="I122" s="54" t="s">
        <v>6220</v>
      </c>
      <c r="J122" s="54" t="s">
        <v>122</v>
      </c>
      <c r="K122" s="53" t="s">
        <v>1902</v>
      </c>
      <c r="L122" s="53" t="s">
        <v>1903</v>
      </c>
      <c r="M122" s="53" t="s">
        <v>6221</v>
      </c>
      <c r="N122" s="53" t="s">
        <v>6222</v>
      </c>
      <c r="O122" s="53"/>
      <c r="P122" s="54" t="s">
        <v>6223</v>
      </c>
      <c r="Q122" s="57"/>
      <c r="R122" s="54" t="s">
        <v>6224</v>
      </c>
      <c r="S122" s="54" t="s">
        <v>6225</v>
      </c>
      <c r="T122" s="54" t="s">
        <v>6226</v>
      </c>
      <c r="U122" s="54" t="s">
        <v>6226</v>
      </c>
      <c r="V122" s="54" t="s">
        <v>131</v>
      </c>
      <c r="W122" s="53" t="s">
        <v>494</v>
      </c>
      <c r="X122" s="58" t="s">
        <v>9331</v>
      </c>
      <c r="Y122" s="53" t="s">
        <v>481</v>
      </c>
      <c r="Z122" s="53" t="s">
        <v>134</v>
      </c>
      <c r="AA122" s="53" t="s">
        <v>4518</v>
      </c>
      <c r="AB122" s="53"/>
      <c r="AC122" s="53"/>
      <c r="AD122" s="53" t="s">
        <v>5800</v>
      </c>
      <c r="AE122" s="53"/>
      <c r="AF122" s="53" t="s">
        <v>5800</v>
      </c>
      <c r="AG122" s="53" t="s">
        <v>137</v>
      </c>
      <c r="AH122" s="53" t="s">
        <v>2167</v>
      </c>
      <c r="AI122" s="53" t="s">
        <v>5801</v>
      </c>
      <c r="AJ122" s="53">
        <v>775</v>
      </c>
      <c r="AK122" s="53">
        <v>1100</v>
      </c>
      <c r="AL122" s="53" t="s">
        <v>4822</v>
      </c>
    </row>
    <row r="123" spans="1:38" ht="15.75" customHeight="1" x14ac:dyDescent="0.2">
      <c r="A123" s="53">
        <v>120</v>
      </c>
      <c r="B123" s="292" t="s">
        <v>4381</v>
      </c>
      <c r="C123" s="293"/>
      <c r="D123" s="294"/>
      <c r="E123" s="54" t="s">
        <v>6228</v>
      </c>
      <c r="F123" s="53">
        <v>77863</v>
      </c>
      <c r="G123" s="54" t="s">
        <v>6229</v>
      </c>
      <c r="H123" s="53" t="s">
        <v>120</v>
      </c>
      <c r="I123" s="54" t="s">
        <v>6230</v>
      </c>
      <c r="J123" s="54" t="s">
        <v>122</v>
      </c>
      <c r="K123" s="53" t="s">
        <v>1902</v>
      </c>
      <c r="L123" s="53" t="s">
        <v>1903</v>
      </c>
      <c r="M123" s="53" t="s">
        <v>6231</v>
      </c>
      <c r="N123" s="53" t="s">
        <v>6232</v>
      </c>
      <c r="O123" s="53"/>
      <c r="P123" s="54" t="s">
        <v>6233</v>
      </c>
      <c r="Q123" s="57"/>
      <c r="R123" s="54" t="s">
        <v>6234</v>
      </c>
      <c r="S123" s="54" t="s">
        <v>6235</v>
      </c>
      <c r="T123" s="54" t="s">
        <v>6236</v>
      </c>
      <c r="U123" s="54" t="s">
        <v>6236</v>
      </c>
      <c r="V123" s="54" t="s">
        <v>164</v>
      </c>
      <c r="W123" s="53" t="s">
        <v>607</v>
      </c>
      <c r="X123" s="58" t="s">
        <v>9331</v>
      </c>
      <c r="Y123" s="53" t="s">
        <v>5812</v>
      </c>
      <c r="Z123" s="53" t="s">
        <v>134</v>
      </c>
      <c r="AA123" s="53" t="s">
        <v>4411</v>
      </c>
      <c r="AB123" s="53"/>
      <c r="AC123" s="53"/>
      <c r="AD123" s="53" t="s">
        <v>5807</v>
      </c>
      <c r="AE123" s="53"/>
      <c r="AF123" s="53" t="s">
        <v>5807</v>
      </c>
      <c r="AG123" s="53" t="s">
        <v>137</v>
      </c>
      <c r="AH123" s="53" t="s">
        <v>1943</v>
      </c>
      <c r="AI123" s="53" t="s">
        <v>5813</v>
      </c>
      <c r="AJ123" s="53">
        <v>826</v>
      </c>
      <c r="AK123" s="53">
        <v>1100</v>
      </c>
      <c r="AL123" s="53" t="s">
        <v>5814</v>
      </c>
    </row>
    <row r="124" spans="1:38" ht="15.75" customHeight="1" x14ac:dyDescent="0.2">
      <c r="A124" s="53">
        <v>121</v>
      </c>
      <c r="B124" s="292" t="s">
        <v>4381</v>
      </c>
      <c r="C124" s="293"/>
      <c r="D124" s="294"/>
      <c r="E124" s="54" t="s">
        <v>6241</v>
      </c>
      <c r="F124" s="53">
        <v>77796</v>
      </c>
      <c r="G124" s="54" t="s">
        <v>6242</v>
      </c>
      <c r="H124" s="53" t="s">
        <v>120</v>
      </c>
      <c r="I124" s="54" t="s">
        <v>6243</v>
      </c>
      <c r="J124" s="54" t="s">
        <v>122</v>
      </c>
      <c r="K124" s="53" t="s">
        <v>1902</v>
      </c>
      <c r="L124" s="53" t="s">
        <v>1903</v>
      </c>
      <c r="M124" s="53" t="s">
        <v>6244</v>
      </c>
      <c r="N124" s="53" t="s">
        <v>2570</v>
      </c>
      <c r="O124" s="53"/>
      <c r="P124" s="54" t="s">
        <v>6245</v>
      </c>
      <c r="Q124" s="57"/>
      <c r="R124" s="54" t="s">
        <v>6246</v>
      </c>
      <c r="S124" s="54" t="s">
        <v>6247</v>
      </c>
      <c r="T124" s="54" t="s">
        <v>6248</v>
      </c>
      <c r="U124" s="54" t="s">
        <v>6248</v>
      </c>
      <c r="V124" s="54" t="s">
        <v>164</v>
      </c>
      <c r="W124" s="53" t="s">
        <v>165</v>
      </c>
      <c r="X124" s="58" t="s">
        <v>9331</v>
      </c>
      <c r="Y124" s="53" t="s">
        <v>2125</v>
      </c>
      <c r="Z124" s="53" t="s">
        <v>134</v>
      </c>
      <c r="AA124" s="53" t="s">
        <v>4443</v>
      </c>
      <c r="AB124" s="53"/>
      <c r="AC124" s="53"/>
      <c r="AD124" s="53" t="s">
        <v>5825</v>
      </c>
      <c r="AE124" s="53"/>
      <c r="AF124" s="53" t="s">
        <v>5825</v>
      </c>
      <c r="AG124" s="53" t="s">
        <v>137</v>
      </c>
      <c r="AH124" s="53" t="s">
        <v>1943</v>
      </c>
      <c r="AI124" s="53" t="s">
        <v>1930</v>
      </c>
      <c r="AJ124" s="53">
        <v>991</v>
      </c>
      <c r="AK124" s="53">
        <v>1100</v>
      </c>
      <c r="AL124" s="53" t="s">
        <v>5826</v>
      </c>
    </row>
    <row r="125" spans="1:38" ht="15.75" customHeight="1" x14ac:dyDescent="0.2">
      <c r="A125" s="53">
        <v>122</v>
      </c>
      <c r="B125" s="292" t="s">
        <v>4381</v>
      </c>
      <c r="C125" s="293"/>
      <c r="D125" s="294"/>
      <c r="E125" s="54" t="s">
        <v>6250</v>
      </c>
      <c r="F125" s="53">
        <v>77797</v>
      </c>
      <c r="G125" s="54" t="s">
        <v>6251</v>
      </c>
      <c r="H125" s="53" t="s">
        <v>120</v>
      </c>
      <c r="I125" s="54" t="s">
        <v>6252</v>
      </c>
      <c r="J125" s="54" t="s">
        <v>122</v>
      </c>
      <c r="K125" s="53" t="s">
        <v>1902</v>
      </c>
      <c r="L125" s="53" t="s">
        <v>1903</v>
      </c>
      <c r="M125" s="53" t="s">
        <v>6253</v>
      </c>
      <c r="N125" s="53" t="s">
        <v>2066</v>
      </c>
      <c r="O125" s="53"/>
      <c r="P125" s="54" t="s">
        <v>6254</v>
      </c>
      <c r="Q125" s="57"/>
      <c r="R125" s="54" t="s">
        <v>6255</v>
      </c>
      <c r="S125" s="54" t="s">
        <v>6256</v>
      </c>
      <c r="T125" s="54" t="s">
        <v>6257</v>
      </c>
      <c r="U125" s="54" t="s">
        <v>6257</v>
      </c>
      <c r="V125" s="54" t="s">
        <v>131</v>
      </c>
      <c r="W125" s="53" t="s">
        <v>179</v>
      </c>
      <c r="X125" s="58" t="s">
        <v>9331</v>
      </c>
      <c r="Y125" s="53" t="s">
        <v>4453</v>
      </c>
      <c r="Z125" s="53" t="s">
        <v>134</v>
      </c>
      <c r="AA125" s="53" t="s">
        <v>4401</v>
      </c>
      <c r="AB125" s="53"/>
      <c r="AC125" s="53"/>
      <c r="AD125" s="53" t="s">
        <v>5836</v>
      </c>
      <c r="AE125" s="53"/>
      <c r="AF125" s="53" t="s">
        <v>5836</v>
      </c>
      <c r="AG125" s="53" t="s">
        <v>137</v>
      </c>
      <c r="AH125" s="53" t="s">
        <v>1943</v>
      </c>
      <c r="AI125" s="53" t="s">
        <v>5837</v>
      </c>
      <c r="AJ125" s="53">
        <v>979</v>
      </c>
      <c r="AK125" s="53">
        <v>1100</v>
      </c>
      <c r="AL125" s="53" t="s">
        <v>1092</v>
      </c>
    </row>
    <row r="126" spans="1:38" ht="15.75" customHeight="1" x14ac:dyDescent="0.2">
      <c r="A126" s="53">
        <v>123</v>
      </c>
      <c r="B126" s="292" t="s">
        <v>4381</v>
      </c>
      <c r="C126" s="293"/>
      <c r="D126" s="294"/>
      <c r="E126" s="54" t="s">
        <v>6258</v>
      </c>
      <c r="F126" s="53">
        <v>77866</v>
      </c>
      <c r="G126" s="54" t="s">
        <v>6259</v>
      </c>
      <c r="H126" s="53" t="s">
        <v>120</v>
      </c>
      <c r="I126" s="54" t="s">
        <v>6260</v>
      </c>
      <c r="J126" s="54" t="s">
        <v>122</v>
      </c>
      <c r="K126" s="53" t="s">
        <v>1902</v>
      </c>
      <c r="L126" s="53" t="s">
        <v>1903</v>
      </c>
      <c r="M126" s="53" t="s">
        <v>6261</v>
      </c>
      <c r="N126" s="53" t="s">
        <v>6262</v>
      </c>
      <c r="O126" s="53"/>
      <c r="P126" s="54" t="s">
        <v>6263</v>
      </c>
      <c r="Q126" s="57"/>
      <c r="R126" s="54" t="s">
        <v>6264</v>
      </c>
      <c r="S126" s="54" t="s">
        <v>6265</v>
      </c>
      <c r="T126" s="54" t="s">
        <v>6266</v>
      </c>
      <c r="U126" s="54" t="s">
        <v>6266</v>
      </c>
      <c r="V126" s="54" t="s">
        <v>6267</v>
      </c>
      <c r="W126" s="53" t="s">
        <v>2692</v>
      </c>
      <c r="X126" s="58" t="s">
        <v>9331</v>
      </c>
      <c r="Y126" s="53"/>
      <c r="Z126" s="53" t="s">
        <v>134</v>
      </c>
      <c r="AA126" s="53" t="s">
        <v>4479</v>
      </c>
      <c r="AB126" s="53"/>
      <c r="AC126" s="53"/>
      <c r="AD126" s="53" t="s">
        <v>5847</v>
      </c>
      <c r="AE126" s="53"/>
      <c r="AF126" s="53" t="s">
        <v>5848</v>
      </c>
      <c r="AG126" s="53" t="s">
        <v>137</v>
      </c>
      <c r="AH126" s="53" t="s">
        <v>1943</v>
      </c>
      <c r="AI126" s="53" t="s">
        <v>5849</v>
      </c>
      <c r="AJ126" s="53">
        <v>933</v>
      </c>
      <c r="AK126" s="53">
        <v>1100</v>
      </c>
      <c r="AL126" s="53" t="s">
        <v>5850</v>
      </c>
    </row>
    <row r="127" spans="1:38" ht="15.75" customHeight="1" x14ac:dyDescent="0.2">
      <c r="A127" s="53">
        <v>124</v>
      </c>
      <c r="B127" s="292" t="s">
        <v>4381</v>
      </c>
      <c r="C127" s="293"/>
      <c r="D127" s="294"/>
      <c r="E127" s="54" t="s">
        <v>6268</v>
      </c>
      <c r="F127" s="53">
        <v>77798</v>
      </c>
      <c r="G127" s="54" t="s">
        <v>6269</v>
      </c>
      <c r="H127" s="53" t="s">
        <v>120</v>
      </c>
      <c r="I127" s="54" t="s">
        <v>6270</v>
      </c>
      <c r="J127" s="54" t="s">
        <v>122</v>
      </c>
      <c r="K127" s="53" t="s">
        <v>1902</v>
      </c>
      <c r="L127" s="53" t="s">
        <v>1903</v>
      </c>
      <c r="M127" s="53" t="s">
        <v>6271</v>
      </c>
      <c r="N127" s="53" t="s">
        <v>6272</v>
      </c>
      <c r="O127" s="53"/>
      <c r="P127" s="54" t="s">
        <v>6273</v>
      </c>
      <c r="Q127" s="57"/>
      <c r="R127" s="54" t="s">
        <v>6274</v>
      </c>
      <c r="S127" s="54" t="s">
        <v>6275</v>
      </c>
      <c r="T127" s="54" t="s">
        <v>6276</v>
      </c>
      <c r="U127" s="54" t="s">
        <v>6276</v>
      </c>
      <c r="V127" s="54" t="s">
        <v>5516</v>
      </c>
      <c r="W127" s="53" t="s">
        <v>2047</v>
      </c>
      <c r="X127" s="58" t="s">
        <v>9331</v>
      </c>
      <c r="Y127" s="53" t="s">
        <v>4478</v>
      </c>
      <c r="Z127" s="53" t="s">
        <v>134</v>
      </c>
      <c r="AA127" s="53" t="s">
        <v>4443</v>
      </c>
      <c r="AB127" s="53"/>
      <c r="AC127" s="53"/>
      <c r="AD127" s="53" t="s">
        <v>5860</v>
      </c>
      <c r="AE127" s="53"/>
      <c r="AF127" s="53" t="s">
        <v>5860</v>
      </c>
      <c r="AG127" s="53" t="s">
        <v>137</v>
      </c>
      <c r="AH127" s="53" t="s">
        <v>1943</v>
      </c>
      <c r="AI127" s="53" t="s">
        <v>5861</v>
      </c>
      <c r="AJ127" s="53">
        <v>1022</v>
      </c>
      <c r="AK127" s="53">
        <v>1100</v>
      </c>
      <c r="AL127" s="53" t="s">
        <v>5862</v>
      </c>
    </row>
    <row r="128" spans="1:38" ht="15.75" customHeight="1" x14ac:dyDescent="0.2">
      <c r="A128" s="53">
        <v>125</v>
      </c>
      <c r="B128" s="292" t="s">
        <v>4381</v>
      </c>
      <c r="C128" s="293"/>
      <c r="D128" s="294"/>
      <c r="E128" s="54" t="s">
        <v>6277</v>
      </c>
      <c r="F128" s="53">
        <v>77799</v>
      </c>
      <c r="G128" s="54" t="s">
        <v>3284</v>
      </c>
      <c r="H128" s="53" t="s">
        <v>120</v>
      </c>
      <c r="I128" s="54" t="s">
        <v>6278</v>
      </c>
      <c r="J128" s="54" t="s">
        <v>122</v>
      </c>
      <c r="K128" s="53" t="s">
        <v>1902</v>
      </c>
      <c r="L128" s="53" t="s">
        <v>1903</v>
      </c>
      <c r="M128" s="53" t="s">
        <v>6279</v>
      </c>
      <c r="N128" s="53" t="s">
        <v>6280</v>
      </c>
      <c r="O128" s="53"/>
      <c r="P128" s="54" t="s">
        <v>6281</v>
      </c>
      <c r="Q128" s="57"/>
      <c r="R128" s="54" t="s">
        <v>6282</v>
      </c>
      <c r="S128" s="54" t="s">
        <v>6283</v>
      </c>
      <c r="T128" s="54" t="s">
        <v>6284</v>
      </c>
      <c r="U128" s="54" t="s">
        <v>6284</v>
      </c>
      <c r="V128" s="54" t="s">
        <v>164</v>
      </c>
      <c r="W128" s="53" t="s">
        <v>1994</v>
      </c>
      <c r="X128" s="58" t="s">
        <v>9331</v>
      </c>
      <c r="Y128" s="53" t="s">
        <v>2125</v>
      </c>
      <c r="Z128" s="53" t="s">
        <v>134</v>
      </c>
      <c r="AA128" s="53" t="s">
        <v>5633</v>
      </c>
      <c r="AB128" s="53"/>
      <c r="AC128" s="53"/>
      <c r="AD128" s="53" t="s">
        <v>5872</v>
      </c>
      <c r="AE128" s="53"/>
      <c r="AF128" s="53" t="s">
        <v>5872</v>
      </c>
      <c r="AG128" s="53" t="s">
        <v>137</v>
      </c>
      <c r="AH128" s="53" t="s">
        <v>1943</v>
      </c>
      <c r="AI128" s="53" t="s">
        <v>5873</v>
      </c>
      <c r="AJ128" s="53">
        <v>1016</v>
      </c>
      <c r="AK128" s="53">
        <v>1100</v>
      </c>
      <c r="AL128" s="53" t="s">
        <v>5874</v>
      </c>
    </row>
    <row r="129" spans="1:38" ht="15.75" customHeight="1" x14ac:dyDescent="0.2">
      <c r="A129" s="53">
        <v>126</v>
      </c>
      <c r="B129" s="292" t="s">
        <v>4381</v>
      </c>
      <c r="C129" s="293"/>
      <c r="D129" s="294"/>
      <c r="E129" s="54" t="s">
        <v>6299</v>
      </c>
      <c r="F129" s="53">
        <v>77800</v>
      </c>
      <c r="G129" s="54" t="s">
        <v>6300</v>
      </c>
      <c r="H129" s="53" t="s">
        <v>120</v>
      </c>
      <c r="I129" s="54" t="s">
        <v>6301</v>
      </c>
      <c r="J129" s="54" t="s">
        <v>122</v>
      </c>
      <c r="K129" s="53" t="s">
        <v>1902</v>
      </c>
      <c r="L129" s="53" t="s">
        <v>1903</v>
      </c>
      <c r="M129" s="53" t="s">
        <v>6302</v>
      </c>
      <c r="N129" s="53" t="s">
        <v>6303</v>
      </c>
      <c r="O129" s="53"/>
      <c r="P129" s="54" t="s">
        <v>6304</v>
      </c>
      <c r="Q129" s="57"/>
      <c r="R129" s="54" t="s">
        <v>6305</v>
      </c>
      <c r="S129" s="54" t="s">
        <v>6306</v>
      </c>
      <c r="T129" s="54" t="s">
        <v>6307</v>
      </c>
      <c r="U129" s="54" t="s">
        <v>6307</v>
      </c>
      <c r="V129" s="54" t="s">
        <v>131</v>
      </c>
      <c r="W129" s="53" t="s">
        <v>351</v>
      </c>
      <c r="X129" s="58" t="s">
        <v>9331</v>
      </c>
      <c r="Y129" s="53" t="s">
        <v>1400</v>
      </c>
      <c r="Z129" s="53" t="s">
        <v>134</v>
      </c>
      <c r="AA129" s="53" t="s">
        <v>4443</v>
      </c>
      <c r="AB129" s="53"/>
      <c r="AC129" s="53"/>
      <c r="AD129" s="53" t="s">
        <v>5885</v>
      </c>
      <c r="AE129" s="53"/>
      <c r="AF129" s="53" t="s">
        <v>5885</v>
      </c>
      <c r="AG129" s="53" t="s">
        <v>354</v>
      </c>
      <c r="AH129" s="53" t="s">
        <v>1943</v>
      </c>
      <c r="AI129" s="53" t="s">
        <v>1972</v>
      </c>
      <c r="AJ129" s="53">
        <v>816</v>
      </c>
      <c r="AK129" s="53">
        <v>1100</v>
      </c>
      <c r="AL129" s="53" t="s">
        <v>2207</v>
      </c>
    </row>
    <row r="130" spans="1:38" ht="15.75" customHeight="1" x14ac:dyDescent="0.2">
      <c r="A130" s="53">
        <v>127</v>
      </c>
      <c r="B130" s="292" t="s">
        <v>4381</v>
      </c>
      <c r="C130" s="293"/>
      <c r="D130" s="294"/>
      <c r="E130" s="54" t="s">
        <v>6310</v>
      </c>
      <c r="F130" s="53">
        <v>77801</v>
      </c>
      <c r="G130" s="54" t="s">
        <v>6311</v>
      </c>
      <c r="H130" s="53" t="s">
        <v>120</v>
      </c>
      <c r="I130" s="54" t="s">
        <v>1556</v>
      </c>
      <c r="J130" s="54" t="s">
        <v>122</v>
      </c>
      <c r="K130" s="53" t="s">
        <v>1902</v>
      </c>
      <c r="L130" s="53" t="s">
        <v>1903</v>
      </c>
      <c r="M130" s="53" t="s">
        <v>6312</v>
      </c>
      <c r="N130" s="53" t="s">
        <v>6313</v>
      </c>
      <c r="O130" s="53"/>
      <c r="P130" s="54" t="s">
        <v>6314</v>
      </c>
      <c r="Q130" s="57"/>
      <c r="R130" s="54" t="s">
        <v>6315</v>
      </c>
      <c r="S130" s="54" t="s">
        <v>6316</v>
      </c>
      <c r="T130" s="54" t="s">
        <v>6317</v>
      </c>
      <c r="U130" s="54" t="s">
        <v>6317</v>
      </c>
      <c r="V130" s="54" t="s">
        <v>131</v>
      </c>
      <c r="W130" s="53" t="s">
        <v>607</v>
      </c>
      <c r="X130" s="58" t="s">
        <v>9331</v>
      </c>
      <c r="Y130" s="53" t="s">
        <v>5895</v>
      </c>
      <c r="Z130" s="53" t="s">
        <v>134</v>
      </c>
      <c r="AA130" s="53" t="s">
        <v>4443</v>
      </c>
      <c r="AB130" s="53"/>
      <c r="AC130" s="53"/>
      <c r="AD130" s="53"/>
      <c r="AE130" s="53" t="s">
        <v>5896</v>
      </c>
      <c r="AF130" s="53" t="s">
        <v>5896</v>
      </c>
      <c r="AG130" s="53" t="s">
        <v>137</v>
      </c>
      <c r="AH130" s="53" t="s">
        <v>1943</v>
      </c>
      <c r="AI130" s="53" t="s">
        <v>3477</v>
      </c>
      <c r="AJ130" s="53">
        <v>889</v>
      </c>
      <c r="AK130" s="53">
        <v>1100</v>
      </c>
      <c r="AL130" s="53" t="s">
        <v>2074</v>
      </c>
    </row>
    <row r="131" spans="1:38" ht="15.75" customHeight="1" x14ac:dyDescent="0.2">
      <c r="A131" s="53">
        <v>128</v>
      </c>
      <c r="B131" s="292" t="s">
        <v>4381</v>
      </c>
      <c r="C131" s="293"/>
      <c r="D131" s="294"/>
      <c r="E131" s="54" t="s">
        <v>6319</v>
      </c>
      <c r="F131" s="53">
        <v>77802</v>
      </c>
      <c r="G131" s="54" t="s">
        <v>6320</v>
      </c>
      <c r="H131" s="53" t="s">
        <v>120</v>
      </c>
      <c r="I131" s="54" t="s">
        <v>6321</v>
      </c>
      <c r="J131" s="54" t="s">
        <v>122</v>
      </c>
      <c r="K131" s="53" t="s">
        <v>1902</v>
      </c>
      <c r="L131" s="53" t="s">
        <v>1903</v>
      </c>
      <c r="M131" s="53" t="s">
        <v>6322</v>
      </c>
      <c r="N131" s="53" t="s">
        <v>6323</v>
      </c>
      <c r="O131" s="53"/>
      <c r="P131" s="54" t="s">
        <v>6324</v>
      </c>
      <c r="Q131" s="57"/>
      <c r="R131" s="54" t="s">
        <v>6325</v>
      </c>
      <c r="S131" s="54" t="s">
        <v>6326</v>
      </c>
      <c r="T131" s="54" t="s">
        <v>6327</v>
      </c>
      <c r="U131" s="54" t="s">
        <v>6328</v>
      </c>
      <c r="V131" s="54" t="s">
        <v>3699</v>
      </c>
      <c r="W131" s="53" t="s">
        <v>351</v>
      </c>
      <c r="X131" s="58" t="s">
        <v>9331</v>
      </c>
      <c r="Y131" s="53" t="s">
        <v>4453</v>
      </c>
      <c r="Z131" s="53" t="s">
        <v>134</v>
      </c>
      <c r="AA131" s="53" t="s">
        <v>4443</v>
      </c>
      <c r="AB131" s="53"/>
      <c r="AC131" s="53"/>
      <c r="AD131" s="53"/>
      <c r="AE131" s="53"/>
      <c r="AF131" s="53" t="s">
        <v>5905</v>
      </c>
      <c r="AG131" s="53" t="s">
        <v>354</v>
      </c>
      <c r="AH131" s="53" t="s">
        <v>1943</v>
      </c>
      <c r="AI131" s="53" t="s">
        <v>1972</v>
      </c>
      <c r="AJ131" s="53">
        <v>899</v>
      </c>
      <c r="AK131" s="53">
        <v>1100</v>
      </c>
      <c r="AL131" s="53" t="s">
        <v>5906</v>
      </c>
    </row>
    <row r="132" spans="1:38" ht="15.75" customHeight="1" x14ac:dyDescent="0.2">
      <c r="A132" s="53">
        <v>129</v>
      </c>
      <c r="B132" s="292" t="s">
        <v>4381</v>
      </c>
      <c r="C132" s="293"/>
      <c r="D132" s="294"/>
      <c r="E132" s="54" t="s">
        <v>6333</v>
      </c>
      <c r="F132" s="53">
        <v>77803</v>
      </c>
      <c r="G132" s="54" t="s">
        <v>6334</v>
      </c>
      <c r="H132" s="53" t="s">
        <v>120</v>
      </c>
      <c r="I132" s="54" t="s">
        <v>6335</v>
      </c>
      <c r="J132" s="54" t="s">
        <v>122</v>
      </c>
      <c r="K132" s="53" t="s">
        <v>1902</v>
      </c>
      <c r="L132" s="53" t="s">
        <v>1903</v>
      </c>
      <c r="M132" s="53" t="s">
        <v>6336</v>
      </c>
      <c r="N132" s="53" t="s">
        <v>6337</v>
      </c>
      <c r="O132" s="53"/>
      <c r="P132" s="54" t="s">
        <v>6338</v>
      </c>
      <c r="Q132" s="57"/>
      <c r="R132" s="54" t="s">
        <v>6339</v>
      </c>
      <c r="S132" s="54" t="s">
        <v>6340</v>
      </c>
      <c r="T132" s="54" t="s">
        <v>6341</v>
      </c>
      <c r="U132" s="54" t="s">
        <v>6341</v>
      </c>
      <c r="V132" s="54" t="s">
        <v>131</v>
      </c>
      <c r="W132" s="53" t="s">
        <v>150</v>
      </c>
      <c r="X132" s="58" t="s">
        <v>9331</v>
      </c>
      <c r="Y132" s="53" t="s">
        <v>4478</v>
      </c>
      <c r="Z132" s="53" t="s">
        <v>134</v>
      </c>
      <c r="AA132" s="53" t="s">
        <v>4443</v>
      </c>
      <c r="AB132" s="53"/>
      <c r="AC132" s="53"/>
      <c r="AD132" s="53" t="s">
        <v>5915</v>
      </c>
      <c r="AE132" s="53"/>
      <c r="AF132" s="53" t="s">
        <v>5916</v>
      </c>
      <c r="AG132" s="53" t="s">
        <v>444</v>
      </c>
      <c r="AH132" s="53" t="s">
        <v>1943</v>
      </c>
      <c r="AI132" s="53" t="s">
        <v>5917</v>
      </c>
      <c r="AJ132" s="53">
        <v>928</v>
      </c>
      <c r="AK132" s="53">
        <v>1100</v>
      </c>
      <c r="AL132" s="53" t="s">
        <v>5918</v>
      </c>
    </row>
    <row r="133" spans="1:38" ht="15.75" customHeight="1" x14ac:dyDescent="0.2">
      <c r="A133" s="53">
        <v>130</v>
      </c>
      <c r="B133" s="292" t="s">
        <v>4381</v>
      </c>
      <c r="C133" s="293"/>
      <c r="D133" s="294"/>
      <c r="E133" s="54" t="s">
        <v>6343</v>
      </c>
      <c r="F133" s="53">
        <v>77804</v>
      </c>
      <c r="G133" s="54" t="s">
        <v>6344</v>
      </c>
      <c r="H133" s="53" t="s">
        <v>120</v>
      </c>
      <c r="I133" s="54" t="s">
        <v>6345</v>
      </c>
      <c r="J133" s="54" t="s">
        <v>122</v>
      </c>
      <c r="K133" s="53" t="s">
        <v>1902</v>
      </c>
      <c r="L133" s="53" t="s">
        <v>1903</v>
      </c>
      <c r="M133" s="53" t="s">
        <v>6346</v>
      </c>
      <c r="N133" s="53" t="s">
        <v>6347</v>
      </c>
      <c r="O133" s="53"/>
      <c r="P133" s="54" t="s">
        <v>6348</v>
      </c>
      <c r="Q133" s="57"/>
      <c r="R133" s="54" t="s">
        <v>6349</v>
      </c>
      <c r="S133" s="54" t="s">
        <v>6350</v>
      </c>
      <c r="T133" s="54" t="s">
        <v>6351</v>
      </c>
      <c r="U133" s="54" t="s">
        <v>6351</v>
      </c>
      <c r="V133" s="54" t="s">
        <v>131</v>
      </c>
      <c r="W133" s="53" t="s">
        <v>668</v>
      </c>
      <c r="X133" s="58" t="s">
        <v>9331</v>
      </c>
      <c r="Y133" s="53" t="s">
        <v>4453</v>
      </c>
      <c r="Z133" s="53" t="s">
        <v>134</v>
      </c>
      <c r="AA133" s="53" t="s">
        <v>4454</v>
      </c>
      <c r="AB133" s="53"/>
      <c r="AC133" s="53"/>
      <c r="AD133" s="53" t="s">
        <v>5923</v>
      </c>
      <c r="AE133" s="53"/>
      <c r="AF133" s="53" t="s">
        <v>5923</v>
      </c>
      <c r="AG133" s="53" t="s">
        <v>137</v>
      </c>
      <c r="AH133" s="53" t="s">
        <v>1943</v>
      </c>
      <c r="AI133" s="53" t="s">
        <v>5927</v>
      </c>
      <c r="AJ133" s="53">
        <v>902</v>
      </c>
      <c r="AK133" s="53">
        <v>1100</v>
      </c>
      <c r="AL133" s="53" t="s">
        <v>1738</v>
      </c>
    </row>
    <row r="134" spans="1:38" ht="15.75" customHeight="1" x14ac:dyDescent="0.2">
      <c r="A134" s="53">
        <v>131</v>
      </c>
      <c r="B134" s="292" t="s">
        <v>4381</v>
      </c>
      <c r="C134" s="293"/>
      <c r="D134" s="294"/>
      <c r="E134" s="54" t="s">
        <v>6376</v>
      </c>
      <c r="F134" s="53">
        <v>77806</v>
      </c>
      <c r="G134" s="54" t="s">
        <v>6377</v>
      </c>
      <c r="H134" s="53" t="s">
        <v>120</v>
      </c>
      <c r="I134" s="54" t="s">
        <v>6378</v>
      </c>
      <c r="J134" s="54" t="s">
        <v>122</v>
      </c>
      <c r="K134" s="53" t="s">
        <v>1902</v>
      </c>
      <c r="L134" s="53" t="s">
        <v>1903</v>
      </c>
      <c r="M134" s="53" t="s">
        <v>6379</v>
      </c>
      <c r="N134" s="53" t="s">
        <v>6380</v>
      </c>
      <c r="O134" s="53"/>
      <c r="P134" s="54" t="s">
        <v>6381</v>
      </c>
      <c r="Q134" s="57"/>
      <c r="R134" s="54" t="s">
        <v>6382</v>
      </c>
      <c r="S134" s="54" t="s">
        <v>6383</v>
      </c>
      <c r="T134" s="54" t="s">
        <v>6384</v>
      </c>
      <c r="U134" s="54" t="s">
        <v>6384</v>
      </c>
      <c r="V134" s="54" t="s">
        <v>221</v>
      </c>
      <c r="W134" s="53" t="s">
        <v>236</v>
      </c>
      <c r="X134" s="58" t="s">
        <v>9331</v>
      </c>
      <c r="Y134" s="53" t="s">
        <v>403</v>
      </c>
      <c r="Z134" s="53" t="s">
        <v>134</v>
      </c>
      <c r="AA134" s="53" t="s">
        <v>4649</v>
      </c>
      <c r="AB134" s="53"/>
      <c r="AC134" s="53"/>
      <c r="AD134" s="53"/>
      <c r="AE134" s="53"/>
      <c r="AF134" s="53" t="s">
        <v>5939</v>
      </c>
      <c r="AG134" s="53" t="s">
        <v>137</v>
      </c>
      <c r="AH134" s="53" t="s">
        <v>1943</v>
      </c>
      <c r="AI134" s="53" t="s">
        <v>5940</v>
      </c>
      <c r="AJ134" s="53">
        <v>886</v>
      </c>
      <c r="AK134" s="53">
        <v>1100</v>
      </c>
      <c r="AL134" s="53" t="s">
        <v>2155</v>
      </c>
    </row>
    <row r="135" spans="1:38" ht="15.75" customHeight="1" x14ac:dyDescent="0.2">
      <c r="A135" s="53">
        <v>132</v>
      </c>
      <c r="B135" s="292" t="s">
        <v>4381</v>
      </c>
      <c r="C135" s="293"/>
      <c r="D135" s="294"/>
      <c r="E135" s="54" t="s">
        <v>6387</v>
      </c>
      <c r="F135" s="53">
        <v>77807</v>
      </c>
      <c r="G135" s="54" t="s">
        <v>6388</v>
      </c>
      <c r="H135" s="53" t="s">
        <v>120</v>
      </c>
      <c r="I135" s="54" t="s">
        <v>6389</v>
      </c>
      <c r="J135" s="54" t="s">
        <v>122</v>
      </c>
      <c r="K135" s="53" t="s">
        <v>1902</v>
      </c>
      <c r="L135" s="53" t="s">
        <v>1903</v>
      </c>
      <c r="M135" s="53" t="s">
        <v>6390</v>
      </c>
      <c r="N135" s="53" t="s">
        <v>6391</v>
      </c>
      <c r="O135" s="53"/>
      <c r="P135" s="54" t="s">
        <v>6392</v>
      </c>
      <c r="Q135" s="57"/>
      <c r="R135" s="54" t="s">
        <v>6393</v>
      </c>
      <c r="S135" s="54" t="s">
        <v>6394</v>
      </c>
      <c r="T135" s="54" t="s">
        <v>6395</v>
      </c>
      <c r="U135" s="54" t="s">
        <v>6395</v>
      </c>
      <c r="V135" s="54" t="s">
        <v>221</v>
      </c>
      <c r="W135" s="53" t="s">
        <v>1994</v>
      </c>
      <c r="X135" s="58" t="s">
        <v>9331</v>
      </c>
      <c r="Y135" s="53" t="s">
        <v>4624</v>
      </c>
      <c r="Z135" s="53" t="s">
        <v>134</v>
      </c>
      <c r="AA135" s="53" t="s">
        <v>5950</v>
      </c>
      <c r="AB135" s="53"/>
      <c r="AC135" s="53"/>
      <c r="AD135" s="53" t="s">
        <v>5951</v>
      </c>
      <c r="AE135" s="53"/>
      <c r="AF135" s="53" t="s">
        <v>5951</v>
      </c>
      <c r="AG135" s="53" t="s">
        <v>137</v>
      </c>
      <c r="AH135" s="53" t="s">
        <v>1917</v>
      </c>
      <c r="AI135" s="53" t="s">
        <v>5952</v>
      </c>
      <c r="AJ135" s="53">
        <v>550</v>
      </c>
      <c r="AK135" s="53">
        <v>1100</v>
      </c>
      <c r="AL135" s="53" t="s">
        <v>750</v>
      </c>
    </row>
    <row r="136" spans="1:38" ht="15.75" customHeight="1" x14ac:dyDescent="0.2">
      <c r="A136" s="53">
        <v>133</v>
      </c>
      <c r="B136" s="292" t="s">
        <v>4381</v>
      </c>
      <c r="C136" s="293"/>
      <c r="D136" s="294"/>
      <c r="E136" s="54" t="s">
        <v>6399</v>
      </c>
      <c r="F136" s="53">
        <v>77808</v>
      </c>
      <c r="G136" s="54" t="s">
        <v>6400</v>
      </c>
      <c r="H136" s="53" t="s">
        <v>120</v>
      </c>
      <c r="I136" s="54" t="s">
        <v>6401</v>
      </c>
      <c r="J136" s="54" t="s">
        <v>122</v>
      </c>
      <c r="K136" s="53" t="s">
        <v>1902</v>
      </c>
      <c r="L136" s="53" t="s">
        <v>1903</v>
      </c>
      <c r="M136" s="53" t="s">
        <v>6402</v>
      </c>
      <c r="N136" s="53" t="s">
        <v>2615</v>
      </c>
      <c r="O136" s="53"/>
      <c r="P136" s="54" t="s">
        <v>6403</v>
      </c>
      <c r="Q136" s="57"/>
      <c r="R136" s="54" t="s">
        <v>6404</v>
      </c>
      <c r="S136" s="54" t="s">
        <v>6405</v>
      </c>
      <c r="T136" s="54" t="s">
        <v>6406</v>
      </c>
      <c r="U136" s="54" t="s">
        <v>6406</v>
      </c>
      <c r="V136" s="54" t="s">
        <v>131</v>
      </c>
      <c r="W136" s="53" t="s">
        <v>607</v>
      </c>
      <c r="X136" s="58" t="s">
        <v>9331</v>
      </c>
      <c r="Y136" s="53" t="s">
        <v>1320</v>
      </c>
      <c r="Z136" s="53" t="s">
        <v>134</v>
      </c>
      <c r="AA136" s="53" t="s">
        <v>4443</v>
      </c>
      <c r="AB136" s="53"/>
      <c r="AC136" s="53"/>
      <c r="AD136" s="53" t="s">
        <v>5961</v>
      </c>
      <c r="AE136" s="53"/>
      <c r="AF136" s="53" t="s">
        <v>5961</v>
      </c>
      <c r="AG136" s="53" t="s">
        <v>137</v>
      </c>
      <c r="AH136" s="53" t="s">
        <v>1943</v>
      </c>
      <c r="AI136" s="53" t="s">
        <v>5962</v>
      </c>
      <c r="AJ136" s="53">
        <v>794</v>
      </c>
      <c r="AK136" s="53">
        <v>1100</v>
      </c>
      <c r="AL136" s="53" t="s">
        <v>4433</v>
      </c>
    </row>
    <row r="137" spans="1:38" ht="15.75" customHeight="1" x14ac:dyDescent="0.2">
      <c r="A137" s="53">
        <v>134</v>
      </c>
      <c r="B137" s="292" t="s">
        <v>4381</v>
      </c>
      <c r="C137" s="293"/>
      <c r="D137" s="294"/>
      <c r="E137" s="54" t="s">
        <v>6410</v>
      </c>
      <c r="F137" s="53">
        <v>77809</v>
      </c>
      <c r="G137" s="54" t="s">
        <v>6411</v>
      </c>
      <c r="H137" s="53" t="s">
        <v>120</v>
      </c>
      <c r="I137" s="54" t="s">
        <v>6412</v>
      </c>
      <c r="J137" s="54" t="s">
        <v>122</v>
      </c>
      <c r="K137" s="53" t="s">
        <v>1902</v>
      </c>
      <c r="L137" s="53" t="s">
        <v>1903</v>
      </c>
      <c r="M137" s="53" t="s">
        <v>6413</v>
      </c>
      <c r="N137" s="53" t="s">
        <v>6414</v>
      </c>
      <c r="O137" s="53"/>
      <c r="P137" s="54" t="s">
        <v>6415</v>
      </c>
      <c r="Q137" s="57"/>
      <c r="R137" s="54" t="s">
        <v>6416</v>
      </c>
      <c r="S137" s="54" t="s">
        <v>6417</v>
      </c>
      <c r="T137" s="54" t="s">
        <v>6418</v>
      </c>
      <c r="U137" s="54" t="s">
        <v>6418</v>
      </c>
      <c r="V137" s="54" t="s">
        <v>131</v>
      </c>
      <c r="W137" s="53" t="s">
        <v>4329</v>
      </c>
      <c r="X137" s="58" t="s">
        <v>9331</v>
      </c>
      <c r="Y137" s="53" t="s">
        <v>3735</v>
      </c>
      <c r="Z137" s="53" t="s">
        <v>134</v>
      </c>
      <c r="AA137" s="53" t="s">
        <v>4401</v>
      </c>
      <c r="AB137" s="53"/>
      <c r="AC137" s="53"/>
      <c r="AD137" s="53" t="s">
        <v>5972</v>
      </c>
      <c r="AE137" s="53"/>
      <c r="AF137" s="53" t="s">
        <v>5973</v>
      </c>
      <c r="AG137" s="53" t="s">
        <v>137</v>
      </c>
      <c r="AH137" s="53" t="s">
        <v>1943</v>
      </c>
      <c r="AI137" s="53" t="s">
        <v>5974</v>
      </c>
      <c r="AJ137" s="53">
        <v>1065</v>
      </c>
      <c r="AK137" s="53">
        <v>1100</v>
      </c>
      <c r="AL137" s="53" t="s">
        <v>5975</v>
      </c>
    </row>
    <row r="138" spans="1:38" ht="15.75" customHeight="1" x14ac:dyDescent="0.2">
      <c r="A138" s="53">
        <v>135</v>
      </c>
      <c r="B138" s="292" t="s">
        <v>4381</v>
      </c>
      <c r="C138" s="293"/>
      <c r="D138" s="294"/>
      <c r="E138" s="54" t="s">
        <v>6421</v>
      </c>
      <c r="F138" s="53">
        <v>77810</v>
      </c>
      <c r="G138" s="54" t="s">
        <v>6422</v>
      </c>
      <c r="H138" s="53" t="s">
        <v>120</v>
      </c>
      <c r="I138" s="54" t="s">
        <v>6423</v>
      </c>
      <c r="J138" s="54" t="s">
        <v>122</v>
      </c>
      <c r="K138" s="53" t="s">
        <v>1902</v>
      </c>
      <c r="L138" s="53" t="s">
        <v>1903</v>
      </c>
      <c r="M138" s="53" t="s">
        <v>6424</v>
      </c>
      <c r="N138" s="53" t="s">
        <v>6425</v>
      </c>
      <c r="O138" s="53"/>
      <c r="P138" s="54" t="s">
        <v>6426</v>
      </c>
      <c r="Q138" s="57"/>
      <c r="R138" s="54" t="s">
        <v>6427</v>
      </c>
      <c r="S138" s="54" t="s">
        <v>6428</v>
      </c>
      <c r="T138" s="54" t="s">
        <v>6429</v>
      </c>
      <c r="U138" s="54" t="s">
        <v>6429</v>
      </c>
      <c r="V138" s="54" t="s">
        <v>131</v>
      </c>
      <c r="W138" s="53" t="s">
        <v>607</v>
      </c>
      <c r="X138" s="58" t="s">
        <v>9331</v>
      </c>
      <c r="Y138" s="53"/>
      <c r="Z138" s="53" t="s">
        <v>134</v>
      </c>
      <c r="AA138" s="53" t="s">
        <v>5985</v>
      </c>
      <c r="AB138" s="53"/>
      <c r="AC138" s="53"/>
      <c r="AD138" s="53"/>
      <c r="AE138" s="53" t="s">
        <v>5986</v>
      </c>
      <c r="AF138" s="53" t="s">
        <v>5987</v>
      </c>
      <c r="AG138" s="53" t="s">
        <v>137</v>
      </c>
      <c r="AH138" s="53" t="s">
        <v>1905</v>
      </c>
      <c r="AI138" s="53" t="s">
        <v>5988</v>
      </c>
      <c r="AJ138" s="53">
        <v>630</v>
      </c>
      <c r="AK138" s="53">
        <v>900</v>
      </c>
      <c r="AL138" s="53" t="s">
        <v>339</v>
      </c>
    </row>
    <row r="139" spans="1:38" ht="15.75" customHeight="1" x14ac:dyDescent="0.2">
      <c r="A139" s="53">
        <v>136</v>
      </c>
      <c r="B139" s="292" t="s">
        <v>4381</v>
      </c>
      <c r="C139" s="293"/>
      <c r="D139" s="294"/>
      <c r="E139" s="54" t="s">
        <v>6441</v>
      </c>
      <c r="F139" s="53">
        <v>77812</v>
      </c>
      <c r="G139" s="54" t="s">
        <v>6442</v>
      </c>
      <c r="H139" s="53" t="s">
        <v>120</v>
      </c>
      <c r="I139" s="54" t="s">
        <v>6443</v>
      </c>
      <c r="J139" s="54" t="s">
        <v>122</v>
      </c>
      <c r="K139" s="53" t="s">
        <v>1902</v>
      </c>
      <c r="L139" s="53" t="s">
        <v>1903</v>
      </c>
      <c r="M139" s="53" t="s">
        <v>6444</v>
      </c>
      <c r="N139" s="53" t="s">
        <v>6445</v>
      </c>
      <c r="O139" s="53"/>
      <c r="P139" s="54" t="s">
        <v>6446</v>
      </c>
      <c r="Q139" s="57"/>
      <c r="R139" s="54" t="s">
        <v>6447</v>
      </c>
      <c r="S139" s="54" t="s">
        <v>6448</v>
      </c>
      <c r="T139" s="54" t="s">
        <v>6449</v>
      </c>
      <c r="U139" s="54" t="s">
        <v>6449</v>
      </c>
      <c r="V139" s="54" t="s">
        <v>6450</v>
      </c>
      <c r="W139" s="53" t="s">
        <v>2179</v>
      </c>
      <c r="X139" s="58" t="s">
        <v>9331</v>
      </c>
      <c r="Y139" s="53" t="s">
        <v>1400</v>
      </c>
      <c r="Z139" s="53" t="s">
        <v>134</v>
      </c>
      <c r="AA139" s="53" t="s">
        <v>4401</v>
      </c>
      <c r="AB139" s="53"/>
      <c r="AC139" s="53"/>
      <c r="AD139" s="53" t="s">
        <v>5998</v>
      </c>
      <c r="AE139" s="53"/>
      <c r="AF139" s="53" t="s">
        <v>5999</v>
      </c>
      <c r="AG139" s="53" t="s">
        <v>137</v>
      </c>
      <c r="AH139" s="53" t="s">
        <v>1943</v>
      </c>
      <c r="AI139" s="53" t="s">
        <v>6000</v>
      </c>
      <c r="AJ139" s="53">
        <v>1054</v>
      </c>
      <c r="AK139" s="53">
        <v>1100</v>
      </c>
      <c r="AL139" s="53" t="s">
        <v>6001</v>
      </c>
    </row>
    <row r="140" spans="1:38" ht="15.75" customHeight="1" x14ac:dyDescent="0.2">
      <c r="A140" s="53">
        <v>137</v>
      </c>
      <c r="B140" s="292" t="s">
        <v>4381</v>
      </c>
      <c r="C140" s="293"/>
      <c r="D140" s="294"/>
      <c r="E140" s="54" t="s">
        <v>6456</v>
      </c>
      <c r="F140" s="53">
        <v>77813</v>
      </c>
      <c r="G140" s="54" t="s">
        <v>6457</v>
      </c>
      <c r="H140" s="53" t="s">
        <v>120</v>
      </c>
      <c r="I140" s="54" t="s">
        <v>6458</v>
      </c>
      <c r="J140" s="54" t="s">
        <v>122</v>
      </c>
      <c r="K140" s="53" t="s">
        <v>1902</v>
      </c>
      <c r="L140" s="53" t="s">
        <v>1903</v>
      </c>
      <c r="M140" s="53" t="s">
        <v>6459</v>
      </c>
      <c r="N140" s="53" t="s">
        <v>6460</v>
      </c>
      <c r="O140" s="53"/>
      <c r="P140" s="54" t="s">
        <v>6461</v>
      </c>
      <c r="Q140" s="57"/>
      <c r="R140" s="54" t="s">
        <v>6462</v>
      </c>
      <c r="S140" s="54" t="s">
        <v>6463</v>
      </c>
      <c r="T140" s="54" t="s">
        <v>6464</v>
      </c>
      <c r="U140" s="54" t="s">
        <v>6464</v>
      </c>
      <c r="V140" s="54" t="s">
        <v>164</v>
      </c>
      <c r="W140" s="53" t="s">
        <v>620</v>
      </c>
      <c r="X140" s="58" t="s">
        <v>9331</v>
      </c>
      <c r="Y140" s="53" t="s">
        <v>4624</v>
      </c>
      <c r="Z140" s="53" t="s">
        <v>134</v>
      </c>
      <c r="AA140" s="53" t="s">
        <v>4443</v>
      </c>
      <c r="AB140" s="53"/>
      <c r="AC140" s="53"/>
      <c r="AD140" s="53" t="s">
        <v>6011</v>
      </c>
      <c r="AE140" s="53"/>
      <c r="AF140" s="53" t="s">
        <v>6011</v>
      </c>
      <c r="AG140" s="53" t="s">
        <v>137</v>
      </c>
      <c r="AH140" s="53" t="s">
        <v>2167</v>
      </c>
      <c r="AI140" s="53" t="s">
        <v>6012</v>
      </c>
      <c r="AJ140" s="53">
        <v>765</v>
      </c>
      <c r="AK140" s="53">
        <v>1100</v>
      </c>
      <c r="AL140" s="53" t="s">
        <v>6013</v>
      </c>
    </row>
    <row r="141" spans="1:38" ht="15.75" customHeight="1" x14ac:dyDescent="0.2">
      <c r="A141" s="53">
        <v>138</v>
      </c>
      <c r="B141" s="292" t="s">
        <v>4381</v>
      </c>
      <c r="C141" s="293"/>
      <c r="D141" s="294"/>
      <c r="E141" s="54" t="s">
        <v>6466</v>
      </c>
      <c r="F141" s="53">
        <v>77814</v>
      </c>
      <c r="G141" s="54" t="s">
        <v>6467</v>
      </c>
      <c r="H141" s="53" t="s">
        <v>120</v>
      </c>
      <c r="I141" s="54" t="s">
        <v>6468</v>
      </c>
      <c r="J141" s="54" t="s">
        <v>122</v>
      </c>
      <c r="K141" s="53" t="s">
        <v>1902</v>
      </c>
      <c r="L141" s="53" t="s">
        <v>1903</v>
      </c>
      <c r="M141" s="53" t="s">
        <v>6469</v>
      </c>
      <c r="N141" s="53" t="s">
        <v>6470</v>
      </c>
      <c r="O141" s="53"/>
      <c r="P141" s="54" t="s">
        <v>6471</v>
      </c>
      <c r="Q141" s="57"/>
      <c r="R141" s="54" t="s">
        <v>6472</v>
      </c>
      <c r="S141" s="54" t="s">
        <v>6473</v>
      </c>
      <c r="T141" s="54" t="s">
        <v>6474</v>
      </c>
      <c r="U141" s="54" t="s">
        <v>6474</v>
      </c>
      <c r="V141" s="54" t="s">
        <v>131</v>
      </c>
      <c r="W141" s="53" t="s">
        <v>2179</v>
      </c>
      <c r="X141" s="58" t="s">
        <v>9331</v>
      </c>
      <c r="Y141" s="53" t="s">
        <v>481</v>
      </c>
      <c r="Z141" s="53" t="s">
        <v>134</v>
      </c>
      <c r="AA141" s="53" t="s">
        <v>4422</v>
      </c>
      <c r="AB141" s="53"/>
      <c r="AC141" s="53"/>
      <c r="AD141" s="53" t="s">
        <v>6023</v>
      </c>
      <c r="AE141" s="53"/>
      <c r="AF141" s="53" t="s">
        <v>6023</v>
      </c>
      <c r="AG141" s="53" t="s">
        <v>137</v>
      </c>
      <c r="AH141" s="53" t="s">
        <v>2167</v>
      </c>
      <c r="AI141" s="53" t="s">
        <v>6024</v>
      </c>
      <c r="AJ141" s="53">
        <v>940</v>
      </c>
      <c r="AK141" s="53">
        <v>1100</v>
      </c>
      <c r="AL141" s="53" t="s">
        <v>4328</v>
      </c>
    </row>
    <row r="142" spans="1:38" ht="15.75" customHeight="1" x14ac:dyDescent="0.2">
      <c r="A142" s="53">
        <v>139</v>
      </c>
      <c r="B142" s="292" t="s">
        <v>4381</v>
      </c>
      <c r="C142" s="293"/>
      <c r="D142" s="294"/>
      <c r="E142" s="54" t="s">
        <v>6477</v>
      </c>
      <c r="F142" s="53">
        <v>77815</v>
      </c>
      <c r="G142" s="54" t="s">
        <v>6478</v>
      </c>
      <c r="H142" s="53" t="s">
        <v>120</v>
      </c>
      <c r="I142" s="54" t="s">
        <v>6479</v>
      </c>
      <c r="J142" s="54" t="s">
        <v>122</v>
      </c>
      <c r="K142" s="53" t="s">
        <v>1902</v>
      </c>
      <c r="L142" s="53" t="s">
        <v>1903</v>
      </c>
      <c r="M142" s="53" t="s">
        <v>6480</v>
      </c>
      <c r="N142" s="53" t="s">
        <v>6481</v>
      </c>
      <c r="O142" s="53"/>
      <c r="P142" s="54" t="s">
        <v>6482</v>
      </c>
      <c r="Q142" s="57"/>
      <c r="R142" s="54" t="s">
        <v>6483</v>
      </c>
      <c r="S142" s="54" t="s">
        <v>6484</v>
      </c>
      <c r="T142" s="54" t="s">
        <v>6485</v>
      </c>
      <c r="U142" s="54" t="s">
        <v>6485</v>
      </c>
      <c r="V142" s="54" t="s">
        <v>131</v>
      </c>
      <c r="W142" s="53" t="s">
        <v>351</v>
      </c>
      <c r="X142" s="58" t="s">
        <v>9331</v>
      </c>
      <c r="Y142" s="53" t="s">
        <v>2033</v>
      </c>
      <c r="Z142" s="53" t="s">
        <v>134</v>
      </c>
      <c r="AA142" s="53" t="s">
        <v>4649</v>
      </c>
      <c r="AB142" s="53"/>
      <c r="AC142" s="53"/>
      <c r="AD142" s="53" t="s">
        <v>6034</v>
      </c>
      <c r="AE142" s="53"/>
      <c r="AF142" s="53" t="s">
        <v>6034</v>
      </c>
      <c r="AG142" s="53" t="s">
        <v>137</v>
      </c>
      <c r="AH142" s="53" t="s">
        <v>2167</v>
      </c>
      <c r="AI142" s="53" t="s">
        <v>3892</v>
      </c>
      <c r="AJ142" s="53">
        <v>745</v>
      </c>
      <c r="AK142" s="53">
        <v>1100</v>
      </c>
      <c r="AL142" s="53" t="s">
        <v>6035</v>
      </c>
    </row>
    <row r="143" spans="1:38" ht="15.75" customHeight="1" x14ac:dyDescent="0.2">
      <c r="A143" s="53">
        <v>140</v>
      </c>
      <c r="B143" s="292" t="s">
        <v>4381</v>
      </c>
      <c r="C143" s="293"/>
      <c r="D143" s="294"/>
      <c r="E143" s="54" t="s">
        <v>6490</v>
      </c>
      <c r="F143" s="53">
        <v>77816</v>
      </c>
      <c r="G143" s="54" t="s">
        <v>6491</v>
      </c>
      <c r="H143" s="53" t="s">
        <v>120</v>
      </c>
      <c r="I143" s="54" t="s">
        <v>6492</v>
      </c>
      <c r="J143" s="54" t="s">
        <v>122</v>
      </c>
      <c r="K143" s="53" t="s">
        <v>1902</v>
      </c>
      <c r="L143" s="53" t="s">
        <v>1903</v>
      </c>
      <c r="M143" s="53" t="s">
        <v>6493</v>
      </c>
      <c r="N143" s="53" t="s">
        <v>6494</v>
      </c>
      <c r="O143" s="53"/>
      <c r="P143" s="54" t="s">
        <v>6495</v>
      </c>
      <c r="Q143" s="57"/>
      <c r="R143" s="54" t="s">
        <v>6496</v>
      </c>
      <c r="S143" s="54" t="s">
        <v>6497</v>
      </c>
      <c r="T143" s="54" t="s">
        <v>6498</v>
      </c>
      <c r="U143" s="54" t="s">
        <v>6498</v>
      </c>
      <c r="V143" s="54" t="s">
        <v>164</v>
      </c>
      <c r="W143" s="53" t="s">
        <v>278</v>
      </c>
      <c r="X143" s="58" t="s">
        <v>9331</v>
      </c>
      <c r="Y143" s="53" t="s">
        <v>4400</v>
      </c>
      <c r="Z143" s="53" t="s">
        <v>134</v>
      </c>
      <c r="AA143" s="53" t="s">
        <v>4479</v>
      </c>
      <c r="AB143" s="53"/>
      <c r="AC143" s="53"/>
      <c r="AD143" s="53" t="s">
        <v>6045</v>
      </c>
      <c r="AE143" s="53"/>
      <c r="AF143" s="53" t="s">
        <v>6045</v>
      </c>
      <c r="AG143" s="53" t="s">
        <v>137</v>
      </c>
      <c r="AH143" s="53" t="s">
        <v>1943</v>
      </c>
      <c r="AI143" s="53" t="s">
        <v>4651</v>
      </c>
      <c r="AJ143" s="53">
        <v>862</v>
      </c>
      <c r="AK143" s="53">
        <v>1100</v>
      </c>
      <c r="AL143" s="53" t="s">
        <v>6046</v>
      </c>
    </row>
    <row r="144" spans="1:38" ht="15.75" customHeight="1" x14ac:dyDescent="0.2">
      <c r="A144" s="53">
        <v>141</v>
      </c>
      <c r="B144" s="292" t="s">
        <v>4381</v>
      </c>
      <c r="C144" s="293"/>
      <c r="D144" s="294"/>
      <c r="E144" s="54" t="s">
        <v>6501</v>
      </c>
      <c r="F144" s="53">
        <v>77869</v>
      </c>
      <c r="G144" s="54" t="s">
        <v>6502</v>
      </c>
      <c r="H144" s="53" t="s">
        <v>120</v>
      </c>
      <c r="I144" s="54" t="s">
        <v>6503</v>
      </c>
      <c r="J144" s="54" t="s">
        <v>122</v>
      </c>
      <c r="K144" s="53" t="s">
        <v>1902</v>
      </c>
      <c r="L144" s="53" t="s">
        <v>1903</v>
      </c>
      <c r="M144" s="53" t="s">
        <v>6504</v>
      </c>
      <c r="N144" s="53" t="s">
        <v>6505</v>
      </c>
      <c r="O144" s="53"/>
      <c r="P144" s="54" t="s">
        <v>6506</v>
      </c>
      <c r="Q144" s="57"/>
      <c r="R144" s="54" t="s">
        <v>6507</v>
      </c>
      <c r="S144" s="54" t="s">
        <v>6508</v>
      </c>
      <c r="T144" s="54" t="s">
        <v>6509</v>
      </c>
      <c r="U144" s="54" t="s">
        <v>6509</v>
      </c>
      <c r="V144" s="54" t="s">
        <v>606</v>
      </c>
      <c r="W144" s="53" t="s">
        <v>2047</v>
      </c>
      <c r="X144" s="58" t="s">
        <v>9331</v>
      </c>
      <c r="Y144" s="53" t="s">
        <v>4479</v>
      </c>
      <c r="Z144" s="53"/>
      <c r="AA144" s="53"/>
      <c r="AB144" s="53"/>
      <c r="AC144" s="53"/>
      <c r="AD144" s="53" t="s">
        <v>6047</v>
      </c>
      <c r="AE144" s="53"/>
      <c r="AF144" s="53" t="s">
        <v>6048</v>
      </c>
      <c r="AG144" s="53" t="s">
        <v>137</v>
      </c>
      <c r="AH144" s="53" t="s">
        <v>1905</v>
      </c>
      <c r="AI144" s="53" t="s">
        <v>6049</v>
      </c>
      <c r="AJ144" s="53">
        <v>680</v>
      </c>
      <c r="AK144" s="53">
        <v>800</v>
      </c>
      <c r="AL144" s="53" t="s">
        <v>707</v>
      </c>
    </row>
    <row r="145" spans="1:38" ht="15.75" customHeight="1" x14ac:dyDescent="0.2">
      <c r="A145" s="53">
        <v>142</v>
      </c>
      <c r="B145" s="292" t="s">
        <v>4381</v>
      </c>
      <c r="C145" s="293"/>
      <c r="D145" s="294"/>
      <c r="E145" s="54" t="s">
        <v>6515</v>
      </c>
      <c r="F145" s="53">
        <v>77818</v>
      </c>
      <c r="G145" s="54" t="s">
        <v>6516</v>
      </c>
      <c r="H145" s="53" t="s">
        <v>120</v>
      </c>
      <c r="I145" s="54" t="s">
        <v>6517</v>
      </c>
      <c r="J145" s="54" t="s">
        <v>122</v>
      </c>
      <c r="K145" s="53" t="s">
        <v>1902</v>
      </c>
      <c r="L145" s="53" t="s">
        <v>1903</v>
      </c>
      <c r="M145" s="53" t="s">
        <v>6518</v>
      </c>
      <c r="N145" s="53" t="s">
        <v>6122</v>
      </c>
      <c r="O145" s="53"/>
      <c r="P145" s="54" t="s">
        <v>6519</v>
      </c>
      <c r="Q145" s="57"/>
      <c r="R145" s="54" t="s">
        <v>6520</v>
      </c>
      <c r="S145" s="54" t="s">
        <v>6521</v>
      </c>
      <c r="T145" s="54" t="s">
        <v>6522</v>
      </c>
      <c r="U145" s="54" t="s">
        <v>6522</v>
      </c>
      <c r="V145" s="54" t="s">
        <v>164</v>
      </c>
      <c r="W145" s="53" t="s">
        <v>278</v>
      </c>
      <c r="X145" s="58" t="s">
        <v>9331</v>
      </c>
      <c r="Y145" s="53" t="s">
        <v>1250</v>
      </c>
      <c r="Z145" s="53" t="s">
        <v>134</v>
      </c>
      <c r="AA145" s="53" t="s">
        <v>6058</v>
      </c>
      <c r="AB145" s="53"/>
      <c r="AC145" s="53"/>
      <c r="AD145" s="53" t="s">
        <v>6059</v>
      </c>
      <c r="AE145" s="53"/>
      <c r="AF145" s="53" t="s">
        <v>6054</v>
      </c>
      <c r="AG145" s="53" t="s">
        <v>137</v>
      </c>
      <c r="AH145" s="53" t="s">
        <v>1943</v>
      </c>
      <c r="AI145" s="53" t="s">
        <v>6060</v>
      </c>
      <c r="AJ145" s="53">
        <v>928</v>
      </c>
      <c r="AK145" s="53">
        <v>1100</v>
      </c>
      <c r="AL145" s="53" t="s">
        <v>5918</v>
      </c>
    </row>
    <row r="146" spans="1:38" ht="15.75" customHeight="1" x14ac:dyDescent="0.2">
      <c r="A146" s="53">
        <v>143</v>
      </c>
      <c r="B146" s="292" t="s">
        <v>4381</v>
      </c>
      <c r="C146" s="293"/>
      <c r="D146" s="294"/>
      <c r="E146" s="54" t="s">
        <v>6526</v>
      </c>
      <c r="F146" s="53">
        <v>77819</v>
      </c>
      <c r="G146" s="54" t="s">
        <v>6527</v>
      </c>
      <c r="H146" s="53" t="s">
        <v>120</v>
      </c>
      <c r="I146" s="54" t="s">
        <v>6528</v>
      </c>
      <c r="J146" s="54" t="s">
        <v>122</v>
      </c>
      <c r="K146" s="53" t="s">
        <v>1902</v>
      </c>
      <c r="L146" s="53" t="s">
        <v>1903</v>
      </c>
      <c r="M146" s="53" t="s">
        <v>6529</v>
      </c>
      <c r="N146" s="53" t="s">
        <v>4321</v>
      </c>
      <c r="O146" s="53"/>
      <c r="P146" s="54" t="s">
        <v>6530</v>
      </c>
      <c r="Q146" s="57"/>
      <c r="R146" s="54" t="s">
        <v>6531</v>
      </c>
      <c r="S146" s="54" t="s">
        <v>6532</v>
      </c>
      <c r="T146" s="54" t="s">
        <v>6533</v>
      </c>
      <c r="U146" s="54" t="s">
        <v>6533</v>
      </c>
      <c r="V146" s="54" t="s">
        <v>164</v>
      </c>
      <c r="W146" s="53" t="s">
        <v>132</v>
      </c>
      <c r="X146" s="58" t="s">
        <v>9331</v>
      </c>
      <c r="Y146" s="53" t="s">
        <v>1389</v>
      </c>
      <c r="Z146" s="53" t="s">
        <v>134</v>
      </c>
      <c r="AA146" s="53" t="s">
        <v>4454</v>
      </c>
      <c r="AB146" s="53"/>
      <c r="AC146" s="53"/>
      <c r="AD146" s="53" t="s">
        <v>6069</v>
      </c>
      <c r="AE146" s="53"/>
      <c r="AF146" s="53" t="s">
        <v>6069</v>
      </c>
      <c r="AG146" s="53" t="s">
        <v>137</v>
      </c>
      <c r="AH146" s="53" t="s">
        <v>1943</v>
      </c>
      <c r="AI146" s="53" t="s">
        <v>6070</v>
      </c>
      <c r="AJ146" s="53">
        <v>890</v>
      </c>
      <c r="AK146" s="53">
        <v>1100</v>
      </c>
      <c r="AL146" s="53" t="s">
        <v>4066</v>
      </c>
    </row>
    <row r="147" spans="1:38" ht="15.75" customHeight="1" x14ac:dyDescent="0.2">
      <c r="A147" s="53">
        <v>144</v>
      </c>
      <c r="B147" s="292" t="s">
        <v>4381</v>
      </c>
      <c r="C147" s="293"/>
      <c r="D147" s="294"/>
      <c r="E147" s="54" t="s">
        <v>6538</v>
      </c>
      <c r="F147" s="53">
        <v>77820</v>
      </c>
      <c r="G147" s="54" t="s">
        <v>6539</v>
      </c>
      <c r="H147" s="53" t="s">
        <v>120</v>
      </c>
      <c r="I147" s="54" t="s">
        <v>3010</v>
      </c>
      <c r="J147" s="54" t="s">
        <v>122</v>
      </c>
      <c r="K147" s="53" t="s">
        <v>1902</v>
      </c>
      <c r="L147" s="53" t="s">
        <v>1903</v>
      </c>
      <c r="M147" s="53" t="s">
        <v>6540</v>
      </c>
      <c r="N147" s="53" t="s">
        <v>6541</v>
      </c>
      <c r="O147" s="53"/>
      <c r="P147" s="54" t="s">
        <v>6542</v>
      </c>
      <c r="Q147" s="57"/>
      <c r="R147" s="54" t="s">
        <v>6543</v>
      </c>
      <c r="S147" s="54" t="s">
        <v>6544</v>
      </c>
      <c r="T147" s="54" t="s">
        <v>6545</v>
      </c>
      <c r="U147" s="54" t="s">
        <v>6546</v>
      </c>
      <c r="V147" s="54" t="s">
        <v>131</v>
      </c>
      <c r="W147" s="53" t="s">
        <v>750</v>
      </c>
      <c r="X147" s="58" t="s">
        <v>9331</v>
      </c>
      <c r="Y147" s="53" t="s">
        <v>4689</v>
      </c>
      <c r="Z147" s="53" t="s">
        <v>134</v>
      </c>
      <c r="AA147" s="53" t="s">
        <v>4479</v>
      </c>
      <c r="AB147" s="53"/>
      <c r="AC147" s="53"/>
      <c r="AD147" s="53" t="s">
        <v>6080</v>
      </c>
      <c r="AE147" s="53"/>
      <c r="AF147" s="53" t="s">
        <v>6081</v>
      </c>
      <c r="AG147" s="53" t="s">
        <v>137</v>
      </c>
      <c r="AH147" s="53" t="s">
        <v>1943</v>
      </c>
      <c r="AI147" s="53" t="s">
        <v>6082</v>
      </c>
      <c r="AJ147" s="53">
        <v>853</v>
      </c>
      <c r="AK147" s="53">
        <v>1100</v>
      </c>
      <c r="AL147" s="53" t="s">
        <v>2183</v>
      </c>
    </row>
    <row r="148" spans="1:38" ht="15.75" customHeight="1" x14ac:dyDescent="0.2">
      <c r="A148" s="53">
        <v>145</v>
      </c>
      <c r="B148" s="292" t="s">
        <v>4381</v>
      </c>
      <c r="C148" s="293"/>
      <c r="D148" s="294"/>
      <c r="E148" s="54" t="s">
        <v>6549</v>
      </c>
      <c r="F148" s="53">
        <v>77821</v>
      </c>
      <c r="G148" s="54" t="s">
        <v>6550</v>
      </c>
      <c r="H148" s="53" t="s">
        <v>120</v>
      </c>
      <c r="I148" s="54" t="s">
        <v>6551</v>
      </c>
      <c r="J148" s="54" t="s">
        <v>122</v>
      </c>
      <c r="K148" s="53" t="s">
        <v>1902</v>
      </c>
      <c r="L148" s="53" t="s">
        <v>1903</v>
      </c>
      <c r="M148" s="53" t="s">
        <v>6552</v>
      </c>
      <c r="N148" s="53" t="s">
        <v>6553</v>
      </c>
      <c r="O148" s="53"/>
      <c r="P148" s="54" t="s">
        <v>6554</v>
      </c>
      <c r="Q148" s="57"/>
      <c r="R148" s="54" t="s">
        <v>6555</v>
      </c>
      <c r="S148" s="54" t="s">
        <v>6556</v>
      </c>
      <c r="T148" s="54" t="s">
        <v>6557</v>
      </c>
      <c r="U148" s="54" t="s">
        <v>6557</v>
      </c>
      <c r="V148" s="54" t="s">
        <v>221</v>
      </c>
      <c r="W148" s="53" t="s">
        <v>150</v>
      </c>
      <c r="X148" s="58" t="s">
        <v>9331</v>
      </c>
      <c r="Y148" s="53" t="s">
        <v>6092</v>
      </c>
      <c r="Z148" s="53" t="s">
        <v>262</v>
      </c>
      <c r="AA148" s="53" t="s">
        <v>4401</v>
      </c>
      <c r="AB148" s="53"/>
      <c r="AC148" s="53"/>
      <c r="AD148" s="53" t="s">
        <v>6093</v>
      </c>
      <c r="AE148" s="53"/>
      <c r="AF148" s="53" t="s">
        <v>6094</v>
      </c>
      <c r="AG148" s="53" t="s">
        <v>137</v>
      </c>
      <c r="AH148" s="53" t="s">
        <v>2167</v>
      </c>
      <c r="AI148" s="53" t="s">
        <v>2757</v>
      </c>
      <c r="AJ148" s="53">
        <v>245</v>
      </c>
      <c r="AK148" s="53">
        <v>300</v>
      </c>
      <c r="AL148" s="53" t="s">
        <v>2169</v>
      </c>
    </row>
    <row r="149" spans="1:38" ht="15.75" customHeight="1" x14ac:dyDescent="0.2">
      <c r="A149" s="53">
        <v>146</v>
      </c>
      <c r="B149" s="292" t="s">
        <v>4381</v>
      </c>
      <c r="C149" s="293"/>
      <c r="D149" s="294"/>
      <c r="E149" s="54" t="s">
        <v>6581</v>
      </c>
      <c r="F149" s="53">
        <v>77822</v>
      </c>
      <c r="G149" s="54" t="s">
        <v>6582</v>
      </c>
      <c r="H149" s="53" t="s">
        <v>120</v>
      </c>
      <c r="I149" s="54" t="s">
        <v>6583</v>
      </c>
      <c r="J149" s="54" t="s">
        <v>122</v>
      </c>
      <c r="K149" s="53" t="s">
        <v>1902</v>
      </c>
      <c r="L149" s="53" t="s">
        <v>1903</v>
      </c>
      <c r="M149" s="53" t="s">
        <v>6584</v>
      </c>
      <c r="N149" s="53" t="s">
        <v>6585</v>
      </c>
      <c r="O149" s="53"/>
      <c r="P149" s="54" t="s">
        <v>6586</v>
      </c>
      <c r="Q149" s="57"/>
      <c r="R149" s="54" t="s">
        <v>6587</v>
      </c>
      <c r="S149" s="54" t="s">
        <v>6588</v>
      </c>
      <c r="T149" s="54" t="s">
        <v>6589</v>
      </c>
      <c r="U149" s="54" t="s">
        <v>6589</v>
      </c>
      <c r="V149" s="54" t="s">
        <v>131</v>
      </c>
      <c r="W149" s="53" t="s">
        <v>607</v>
      </c>
      <c r="X149" s="58" t="s">
        <v>9331</v>
      </c>
      <c r="Y149" s="53" t="s">
        <v>4624</v>
      </c>
      <c r="Z149" s="53" t="s">
        <v>134</v>
      </c>
      <c r="AA149" s="53" t="s">
        <v>4518</v>
      </c>
      <c r="AB149" s="53"/>
      <c r="AC149" s="53"/>
      <c r="AD149" s="53" t="s">
        <v>6104</v>
      </c>
      <c r="AE149" s="53"/>
      <c r="AF149" s="53" t="s">
        <v>6100</v>
      </c>
      <c r="AG149" s="53" t="s">
        <v>444</v>
      </c>
      <c r="AH149" s="53" t="s">
        <v>1943</v>
      </c>
      <c r="AI149" s="53" t="s">
        <v>3123</v>
      </c>
      <c r="AJ149" s="53">
        <v>907</v>
      </c>
      <c r="AK149" s="53">
        <v>1100</v>
      </c>
      <c r="AL149" s="53" t="s">
        <v>5493</v>
      </c>
    </row>
    <row r="150" spans="1:38" ht="15.75" customHeight="1" x14ac:dyDescent="0.2">
      <c r="A150" s="53">
        <v>147</v>
      </c>
      <c r="B150" s="292" t="s">
        <v>4381</v>
      </c>
      <c r="C150" s="293"/>
      <c r="D150" s="294"/>
      <c r="E150" s="54" t="s">
        <v>6593</v>
      </c>
      <c r="F150" s="53">
        <v>77823</v>
      </c>
      <c r="G150" s="54" t="s">
        <v>6594</v>
      </c>
      <c r="H150" s="53" t="s">
        <v>120</v>
      </c>
      <c r="I150" s="54" t="s">
        <v>6595</v>
      </c>
      <c r="J150" s="54" t="s">
        <v>122</v>
      </c>
      <c r="K150" s="53" t="s">
        <v>1902</v>
      </c>
      <c r="L150" s="53" t="s">
        <v>1903</v>
      </c>
      <c r="M150" s="53" t="s">
        <v>6596</v>
      </c>
      <c r="N150" s="53" t="s">
        <v>3481</v>
      </c>
      <c r="O150" s="53"/>
      <c r="P150" s="54" t="s">
        <v>6597</v>
      </c>
      <c r="Q150" s="57"/>
      <c r="R150" s="54" t="s">
        <v>6598</v>
      </c>
      <c r="S150" s="54" t="s">
        <v>6599</v>
      </c>
      <c r="T150" s="54" t="s">
        <v>6600</v>
      </c>
      <c r="U150" s="54" t="s">
        <v>6601</v>
      </c>
      <c r="V150" s="54" t="s">
        <v>131</v>
      </c>
      <c r="W150" s="53" t="s">
        <v>912</v>
      </c>
      <c r="X150" s="58" t="s">
        <v>9331</v>
      </c>
      <c r="Y150" s="53"/>
      <c r="Z150" s="53" t="s">
        <v>134</v>
      </c>
      <c r="AA150" s="53" t="s">
        <v>6114</v>
      </c>
      <c r="AB150" s="53"/>
      <c r="AC150" s="53"/>
      <c r="AD150" s="53" t="s">
        <v>6115</v>
      </c>
      <c r="AE150" s="53"/>
      <c r="AF150" s="53" t="s">
        <v>6116</v>
      </c>
      <c r="AG150" s="53" t="s">
        <v>137</v>
      </c>
      <c r="AH150" s="53" t="s">
        <v>1905</v>
      </c>
      <c r="AI150" s="53" t="s">
        <v>6117</v>
      </c>
      <c r="AJ150" s="53">
        <v>630</v>
      </c>
      <c r="AK150" s="53">
        <v>900</v>
      </c>
      <c r="AL150" s="53" t="s">
        <v>339</v>
      </c>
    </row>
    <row r="151" spans="1:38" ht="15.75" customHeight="1" x14ac:dyDescent="0.2">
      <c r="A151" s="53">
        <v>148</v>
      </c>
      <c r="B151" s="292" t="s">
        <v>4381</v>
      </c>
      <c r="C151" s="293"/>
      <c r="D151" s="294"/>
      <c r="E151" s="54" t="s">
        <v>6606</v>
      </c>
      <c r="F151" s="53">
        <v>77873</v>
      </c>
      <c r="G151" s="54" t="s">
        <v>6607</v>
      </c>
      <c r="H151" s="53" t="s">
        <v>120</v>
      </c>
      <c r="I151" s="54" t="s">
        <v>6608</v>
      </c>
      <c r="J151" s="54" t="s">
        <v>122</v>
      </c>
      <c r="K151" s="53" t="s">
        <v>1902</v>
      </c>
      <c r="L151" s="53" t="s">
        <v>1903</v>
      </c>
      <c r="M151" s="53" t="s">
        <v>6609</v>
      </c>
      <c r="N151" s="53" t="s">
        <v>6610</v>
      </c>
      <c r="O151" s="53"/>
      <c r="P151" s="54" t="s">
        <v>6611</v>
      </c>
      <c r="Q151" s="57"/>
      <c r="R151" s="54" t="s">
        <v>6612</v>
      </c>
      <c r="S151" s="54" t="s">
        <v>6613</v>
      </c>
      <c r="T151" s="54" t="s">
        <v>6614</v>
      </c>
      <c r="U151" s="54" t="s">
        <v>6614</v>
      </c>
      <c r="V151" s="54" t="s">
        <v>221</v>
      </c>
      <c r="W151" s="53" t="s">
        <v>620</v>
      </c>
      <c r="X151" s="58" t="s">
        <v>9331</v>
      </c>
      <c r="Y151" s="53"/>
      <c r="Z151" s="53" t="s">
        <v>134</v>
      </c>
      <c r="AA151" s="53" t="s">
        <v>4518</v>
      </c>
      <c r="AB151" s="53"/>
      <c r="AC151" s="53"/>
      <c r="AD151" s="53" t="s">
        <v>6127</v>
      </c>
      <c r="AE151" s="53"/>
      <c r="AF151" s="53" t="s">
        <v>6127</v>
      </c>
      <c r="AG151" s="53" t="s">
        <v>137</v>
      </c>
      <c r="AH151" s="53" t="s">
        <v>2167</v>
      </c>
      <c r="AI151" s="53" t="s">
        <v>6128</v>
      </c>
      <c r="AJ151" s="53">
        <v>765</v>
      </c>
      <c r="AK151" s="53">
        <v>1100</v>
      </c>
      <c r="AL151" s="53" t="s">
        <v>6013</v>
      </c>
    </row>
    <row r="152" spans="1:38" ht="15.75" customHeight="1" x14ac:dyDescent="0.2">
      <c r="A152" s="53">
        <v>149</v>
      </c>
      <c r="B152" s="292" t="s">
        <v>4381</v>
      </c>
      <c r="C152" s="293"/>
      <c r="D152" s="294"/>
      <c r="E152" s="54" t="s">
        <v>6618</v>
      </c>
      <c r="F152" s="53">
        <v>77824</v>
      </c>
      <c r="G152" s="54" t="s">
        <v>6619</v>
      </c>
      <c r="H152" s="53" t="s">
        <v>120</v>
      </c>
      <c r="I152" s="54" t="s">
        <v>6620</v>
      </c>
      <c r="J152" s="54" t="s">
        <v>122</v>
      </c>
      <c r="K152" s="53" t="s">
        <v>1902</v>
      </c>
      <c r="L152" s="53" t="s">
        <v>1903</v>
      </c>
      <c r="M152" s="53" t="s">
        <v>6621</v>
      </c>
      <c r="N152" s="53" t="s">
        <v>2474</v>
      </c>
      <c r="O152" s="53"/>
      <c r="P152" s="54" t="s">
        <v>6622</v>
      </c>
      <c r="Q152" s="57"/>
      <c r="R152" s="54" t="s">
        <v>6623</v>
      </c>
      <c r="S152" s="54" t="s">
        <v>6624</v>
      </c>
      <c r="T152" s="54" t="s">
        <v>6625</v>
      </c>
      <c r="U152" s="54" t="s">
        <v>6625</v>
      </c>
      <c r="V152" s="54" t="s">
        <v>164</v>
      </c>
      <c r="W152" s="53" t="s">
        <v>2179</v>
      </c>
      <c r="X152" s="58" t="s">
        <v>9331</v>
      </c>
      <c r="Y152" s="53" t="s">
        <v>6138</v>
      </c>
      <c r="Z152" s="53" t="s">
        <v>134</v>
      </c>
      <c r="AA152" s="53" t="s">
        <v>6138</v>
      </c>
      <c r="AB152" s="53"/>
      <c r="AC152" s="53"/>
      <c r="AD152" s="53" t="s">
        <v>6139</v>
      </c>
      <c r="AE152" s="53"/>
      <c r="AF152" s="53" t="s">
        <v>6140</v>
      </c>
      <c r="AG152" s="53" t="s">
        <v>137</v>
      </c>
      <c r="AH152" s="53" t="s">
        <v>2167</v>
      </c>
      <c r="AI152" s="53" t="s">
        <v>3145</v>
      </c>
      <c r="AJ152" s="53">
        <v>745</v>
      </c>
      <c r="AK152" s="53">
        <v>1100</v>
      </c>
      <c r="AL152" s="53" t="s">
        <v>6035</v>
      </c>
    </row>
    <row r="153" spans="1:38" ht="15.75" customHeight="1" x14ac:dyDescent="0.2">
      <c r="A153" s="53">
        <v>150</v>
      </c>
      <c r="B153" s="292" t="s">
        <v>4381</v>
      </c>
      <c r="C153" s="293"/>
      <c r="D153" s="294"/>
      <c r="E153" s="54" t="s">
        <v>6629</v>
      </c>
      <c r="F153" s="53">
        <v>77874</v>
      </c>
      <c r="G153" s="54" t="s">
        <v>6630</v>
      </c>
      <c r="H153" s="53" t="s">
        <v>120</v>
      </c>
      <c r="I153" s="54" t="s">
        <v>6631</v>
      </c>
      <c r="J153" s="54" t="s">
        <v>122</v>
      </c>
      <c r="K153" s="53" t="s">
        <v>1902</v>
      </c>
      <c r="L153" s="53" t="s">
        <v>1903</v>
      </c>
      <c r="M153" s="53" t="s">
        <v>6632</v>
      </c>
      <c r="N153" s="53" t="s">
        <v>6633</v>
      </c>
      <c r="O153" s="53"/>
      <c r="P153" s="54" t="s">
        <v>6634</v>
      </c>
      <c r="Q153" s="57"/>
      <c r="R153" s="54" t="s">
        <v>6635</v>
      </c>
      <c r="S153" s="54" t="s">
        <v>6636</v>
      </c>
      <c r="T153" s="54" t="s">
        <v>6637</v>
      </c>
      <c r="U153" s="54" t="s">
        <v>6637</v>
      </c>
      <c r="V153" s="54" t="s">
        <v>131</v>
      </c>
      <c r="W153" s="53" t="s">
        <v>2047</v>
      </c>
      <c r="X153" s="58" t="s">
        <v>9331</v>
      </c>
      <c r="Y153" s="53" t="s">
        <v>4624</v>
      </c>
      <c r="Z153" s="53" t="s">
        <v>134</v>
      </c>
      <c r="AA153" s="53" t="s">
        <v>5950</v>
      </c>
      <c r="AB153" s="53"/>
      <c r="AC153" s="53"/>
      <c r="AD153" s="53" t="s">
        <v>6150</v>
      </c>
      <c r="AE153" s="53"/>
      <c r="AF153" s="53" t="s">
        <v>6150</v>
      </c>
      <c r="AG153" s="53" t="s">
        <v>137</v>
      </c>
      <c r="AH153" s="53" t="s">
        <v>1943</v>
      </c>
      <c r="AI153" s="53" t="s">
        <v>6151</v>
      </c>
      <c r="AJ153" s="53">
        <v>816</v>
      </c>
      <c r="AK153" s="53">
        <v>1100</v>
      </c>
      <c r="AL153" s="53" t="s">
        <v>2207</v>
      </c>
    </row>
    <row r="154" spans="1:38" ht="15.75" customHeight="1" x14ac:dyDescent="0.2">
      <c r="A154" s="53">
        <v>151</v>
      </c>
      <c r="B154" s="292" t="s">
        <v>4381</v>
      </c>
      <c r="C154" s="293"/>
      <c r="D154" s="294"/>
      <c r="E154" s="54" t="s">
        <v>6652</v>
      </c>
      <c r="F154" s="53">
        <v>77825</v>
      </c>
      <c r="G154" s="54" t="s">
        <v>6653</v>
      </c>
      <c r="H154" s="53" t="s">
        <v>120</v>
      </c>
      <c r="I154" s="54" t="s">
        <v>255</v>
      </c>
      <c r="J154" s="54" t="s">
        <v>122</v>
      </c>
      <c r="K154" s="53" t="s">
        <v>1902</v>
      </c>
      <c r="L154" s="53" t="s">
        <v>1903</v>
      </c>
      <c r="M154" s="53" t="s">
        <v>6654</v>
      </c>
      <c r="N154" s="53" t="s">
        <v>2283</v>
      </c>
      <c r="O154" s="53"/>
      <c r="P154" s="54" t="s">
        <v>6655</v>
      </c>
      <c r="Q154" s="57"/>
      <c r="R154" s="54" t="s">
        <v>6656</v>
      </c>
      <c r="S154" s="54" t="s">
        <v>6657</v>
      </c>
      <c r="T154" s="54" t="s">
        <v>6658</v>
      </c>
      <c r="U154" s="54" t="s">
        <v>6658</v>
      </c>
      <c r="V154" s="54" t="s">
        <v>131</v>
      </c>
      <c r="W154" s="53" t="s">
        <v>2047</v>
      </c>
      <c r="X154" s="58" t="s">
        <v>9331</v>
      </c>
      <c r="Y154" s="53"/>
      <c r="Z154" s="53" t="s">
        <v>134</v>
      </c>
      <c r="AA154" s="53" t="s">
        <v>6161</v>
      </c>
      <c r="AB154" s="53"/>
      <c r="AC154" s="53"/>
      <c r="AD154" s="53"/>
      <c r="AE154" s="53" t="s">
        <v>6162</v>
      </c>
      <c r="AF154" s="53" t="s">
        <v>6162</v>
      </c>
      <c r="AG154" s="53" t="s">
        <v>137</v>
      </c>
      <c r="AH154" s="53" t="s">
        <v>1943</v>
      </c>
      <c r="AI154" s="53" t="s">
        <v>5679</v>
      </c>
      <c r="AJ154" s="53">
        <v>815</v>
      </c>
      <c r="AK154" s="53">
        <v>1100</v>
      </c>
      <c r="AL154" s="53" t="s">
        <v>3124</v>
      </c>
    </row>
    <row r="155" spans="1:38" ht="15.75" customHeight="1" x14ac:dyDescent="0.2">
      <c r="A155" s="53">
        <v>152</v>
      </c>
      <c r="B155" s="292" t="s">
        <v>4381</v>
      </c>
      <c r="C155" s="293"/>
      <c r="D155" s="294"/>
      <c r="E155" s="54" t="s">
        <v>6662</v>
      </c>
      <c r="F155" s="53">
        <v>77826</v>
      </c>
      <c r="G155" s="54" t="s">
        <v>6663</v>
      </c>
      <c r="H155" s="53" t="s">
        <v>120</v>
      </c>
      <c r="I155" s="54" t="s">
        <v>6664</v>
      </c>
      <c r="J155" s="54" t="s">
        <v>122</v>
      </c>
      <c r="K155" s="53" t="s">
        <v>1902</v>
      </c>
      <c r="L155" s="53" t="s">
        <v>1903</v>
      </c>
      <c r="M155" s="53" t="s">
        <v>6665</v>
      </c>
      <c r="N155" s="53" t="s">
        <v>4657</v>
      </c>
      <c r="O155" s="53"/>
      <c r="P155" s="54" t="s">
        <v>6666</v>
      </c>
      <c r="Q155" s="57"/>
      <c r="R155" s="54" t="s">
        <v>6667</v>
      </c>
      <c r="S155" s="54" t="s">
        <v>6668</v>
      </c>
      <c r="T155" s="54" t="s">
        <v>6669</v>
      </c>
      <c r="U155" s="54" t="s">
        <v>6669</v>
      </c>
      <c r="V155" s="54" t="s">
        <v>221</v>
      </c>
      <c r="W155" s="53" t="s">
        <v>351</v>
      </c>
      <c r="X155" s="58" t="s">
        <v>9331</v>
      </c>
      <c r="Y155" s="53" t="s">
        <v>1250</v>
      </c>
      <c r="Z155" s="53" t="s">
        <v>134</v>
      </c>
      <c r="AA155" s="53" t="s">
        <v>4479</v>
      </c>
      <c r="AB155" s="53"/>
      <c r="AC155" s="53"/>
      <c r="AD155" s="53" t="s">
        <v>6172</v>
      </c>
      <c r="AE155" s="53"/>
      <c r="AF155" s="53" t="s">
        <v>6173</v>
      </c>
      <c r="AG155" s="53" t="s">
        <v>137</v>
      </c>
      <c r="AH155" s="53" t="s">
        <v>1943</v>
      </c>
      <c r="AI155" s="53" t="s">
        <v>2565</v>
      </c>
      <c r="AJ155" s="53">
        <v>868</v>
      </c>
      <c r="AK155" s="53">
        <v>1100</v>
      </c>
      <c r="AL155" s="53" t="s">
        <v>1944</v>
      </c>
    </row>
    <row r="156" spans="1:38" ht="15.75" customHeight="1" x14ac:dyDescent="0.2">
      <c r="A156" s="53">
        <v>153</v>
      </c>
      <c r="B156" s="292" t="s">
        <v>4381</v>
      </c>
      <c r="C156" s="293"/>
      <c r="D156" s="294"/>
      <c r="E156" s="54" t="s">
        <v>6696</v>
      </c>
      <c r="F156" s="53">
        <v>79809</v>
      </c>
      <c r="G156" s="54" t="s">
        <v>6697</v>
      </c>
      <c r="H156" s="53" t="s">
        <v>120</v>
      </c>
      <c r="I156" s="54" t="s">
        <v>6698</v>
      </c>
      <c r="J156" s="54" t="s">
        <v>122</v>
      </c>
      <c r="K156" s="53" t="s">
        <v>1902</v>
      </c>
      <c r="L156" s="53" t="s">
        <v>1903</v>
      </c>
      <c r="M156" s="53" t="s">
        <v>6699</v>
      </c>
      <c r="N156" s="53" t="s">
        <v>6700</v>
      </c>
      <c r="O156" s="53"/>
      <c r="P156" s="54" t="s">
        <v>6701</v>
      </c>
      <c r="Q156" s="57"/>
      <c r="R156" s="54" t="s">
        <v>6702</v>
      </c>
      <c r="S156" s="54" t="s">
        <v>6703</v>
      </c>
      <c r="T156" s="54" t="s">
        <v>6704</v>
      </c>
      <c r="U156" s="54" t="s">
        <v>6704</v>
      </c>
      <c r="V156" s="54" t="s">
        <v>2867</v>
      </c>
      <c r="W156" s="53" t="s">
        <v>132</v>
      </c>
      <c r="X156" s="58" t="s">
        <v>9331</v>
      </c>
      <c r="Y156" s="53" t="s">
        <v>6182</v>
      </c>
      <c r="Z156" s="53" t="s">
        <v>134</v>
      </c>
      <c r="AA156" s="53" t="s">
        <v>4479</v>
      </c>
      <c r="AB156" s="53"/>
      <c r="AC156" s="53"/>
      <c r="AD156" s="53" t="s">
        <v>6183</v>
      </c>
      <c r="AE156" s="53"/>
      <c r="AF156" s="53" t="s">
        <v>6178</v>
      </c>
      <c r="AG156" s="53" t="s">
        <v>137</v>
      </c>
      <c r="AH156" s="53" t="s">
        <v>1943</v>
      </c>
      <c r="AI156" s="53" t="s">
        <v>6184</v>
      </c>
      <c r="AJ156" s="53">
        <v>813</v>
      </c>
      <c r="AK156" s="53">
        <v>1100</v>
      </c>
      <c r="AL156" s="53" t="s">
        <v>2884</v>
      </c>
    </row>
    <row r="157" spans="1:38" ht="15.75" customHeight="1" x14ac:dyDescent="0.2">
      <c r="A157" s="53">
        <v>154</v>
      </c>
      <c r="B157" s="292" t="s">
        <v>4381</v>
      </c>
      <c r="C157" s="293"/>
      <c r="D157" s="294"/>
      <c r="E157" s="54" t="s">
        <v>6709</v>
      </c>
      <c r="F157" s="53">
        <v>77830</v>
      </c>
      <c r="G157" s="54" t="s">
        <v>6710</v>
      </c>
      <c r="H157" s="53" t="s">
        <v>120</v>
      </c>
      <c r="I157" s="54" t="s">
        <v>6711</v>
      </c>
      <c r="J157" s="54" t="s">
        <v>122</v>
      </c>
      <c r="K157" s="53" t="s">
        <v>1902</v>
      </c>
      <c r="L157" s="53" t="s">
        <v>1903</v>
      </c>
      <c r="M157" s="53" t="s">
        <v>6712</v>
      </c>
      <c r="N157" s="53" t="s">
        <v>4480</v>
      </c>
      <c r="O157" s="53"/>
      <c r="P157" s="54" t="s">
        <v>6713</v>
      </c>
      <c r="Q157" s="57"/>
      <c r="R157" s="54" t="s">
        <v>6714</v>
      </c>
      <c r="S157" s="54" t="s">
        <v>6715</v>
      </c>
      <c r="T157" s="54" t="s">
        <v>6716</v>
      </c>
      <c r="U157" s="54" t="s">
        <v>6716</v>
      </c>
      <c r="V157" s="54" t="s">
        <v>221</v>
      </c>
      <c r="W157" s="53" t="s">
        <v>480</v>
      </c>
      <c r="X157" s="58" t="s">
        <v>9331</v>
      </c>
      <c r="Y157" s="53" t="s">
        <v>3723</v>
      </c>
      <c r="Z157" s="53" t="s">
        <v>134</v>
      </c>
      <c r="AA157" s="53" t="s">
        <v>4649</v>
      </c>
      <c r="AB157" s="53"/>
      <c r="AC157" s="53"/>
      <c r="AD157" s="53"/>
      <c r="AE157" s="53"/>
      <c r="AF157" s="53" t="s">
        <v>6194</v>
      </c>
      <c r="AG157" s="53" t="s">
        <v>354</v>
      </c>
      <c r="AH157" s="53" t="s">
        <v>1943</v>
      </c>
      <c r="AI157" s="53" t="s">
        <v>6195</v>
      </c>
      <c r="AJ157" s="53">
        <v>825</v>
      </c>
      <c r="AK157" s="53">
        <v>1100</v>
      </c>
      <c r="AL157" s="53" t="s">
        <v>864</v>
      </c>
    </row>
    <row r="158" spans="1:38" ht="15.75" customHeight="1" x14ac:dyDescent="0.2">
      <c r="A158" s="53">
        <v>155</v>
      </c>
      <c r="B158" s="292" t="s">
        <v>4381</v>
      </c>
      <c r="C158" s="293"/>
      <c r="D158" s="294"/>
      <c r="E158" s="54" t="s">
        <v>6720</v>
      </c>
      <c r="F158" s="53">
        <v>77877</v>
      </c>
      <c r="G158" s="54" t="s">
        <v>6721</v>
      </c>
      <c r="H158" s="53" t="s">
        <v>120</v>
      </c>
      <c r="I158" s="54" t="s">
        <v>6722</v>
      </c>
      <c r="J158" s="54" t="s">
        <v>122</v>
      </c>
      <c r="K158" s="53" t="s">
        <v>1902</v>
      </c>
      <c r="L158" s="53" t="s">
        <v>1903</v>
      </c>
      <c r="M158" s="53" t="s">
        <v>6723</v>
      </c>
      <c r="N158" s="53" t="s">
        <v>6724</v>
      </c>
      <c r="O158" s="53"/>
      <c r="P158" s="54" t="s">
        <v>6725</v>
      </c>
      <c r="Q158" s="57"/>
      <c r="R158" s="54" t="s">
        <v>6726</v>
      </c>
      <c r="S158" s="54" t="s">
        <v>6727</v>
      </c>
      <c r="T158" s="54" t="s">
        <v>6728</v>
      </c>
      <c r="U158" s="54" t="s">
        <v>6728</v>
      </c>
      <c r="V158" s="54" t="s">
        <v>164</v>
      </c>
      <c r="W158" s="53" t="s">
        <v>480</v>
      </c>
      <c r="X158" s="58" t="s">
        <v>9331</v>
      </c>
      <c r="Y158" s="53"/>
      <c r="Z158" s="53" t="s">
        <v>134</v>
      </c>
      <c r="AA158" s="53" t="s">
        <v>4401</v>
      </c>
      <c r="AB158" s="53"/>
      <c r="AC158" s="53"/>
      <c r="AD158" s="53" t="s">
        <v>6204</v>
      </c>
      <c r="AE158" s="53"/>
      <c r="AF158" s="53" t="s">
        <v>6205</v>
      </c>
      <c r="AG158" s="53" t="s">
        <v>137</v>
      </c>
      <c r="AH158" s="53" t="s">
        <v>1917</v>
      </c>
      <c r="AI158" s="53" t="s">
        <v>6206</v>
      </c>
      <c r="AJ158" s="53">
        <v>960</v>
      </c>
      <c r="AK158" s="53">
        <v>1100</v>
      </c>
      <c r="AL158" s="53" t="s">
        <v>3246</v>
      </c>
    </row>
    <row r="159" spans="1:38" ht="15.75" customHeight="1" x14ac:dyDescent="0.2">
      <c r="A159" s="53">
        <v>156</v>
      </c>
      <c r="B159" s="292" t="s">
        <v>4381</v>
      </c>
      <c r="C159" s="293"/>
      <c r="D159" s="294"/>
      <c r="E159" s="54" t="s">
        <v>6731</v>
      </c>
      <c r="F159" s="53">
        <v>77831</v>
      </c>
      <c r="G159" s="54" t="s">
        <v>6732</v>
      </c>
      <c r="H159" s="53" t="s">
        <v>120</v>
      </c>
      <c r="I159" s="54" t="s">
        <v>6733</v>
      </c>
      <c r="J159" s="54" t="s">
        <v>122</v>
      </c>
      <c r="K159" s="53" t="s">
        <v>1902</v>
      </c>
      <c r="L159" s="53" t="s">
        <v>1903</v>
      </c>
      <c r="M159" s="53" t="s">
        <v>6734</v>
      </c>
      <c r="N159" s="53" t="s">
        <v>6735</v>
      </c>
      <c r="O159" s="53"/>
      <c r="P159" s="54" t="s">
        <v>6736</v>
      </c>
      <c r="Q159" s="57"/>
      <c r="R159" s="54" t="s">
        <v>6737</v>
      </c>
      <c r="S159" s="54" t="s">
        <v>6738</v>
      </c>
      <c r="T159" s="54" t="s">
        <v>6739</v>
      </c>
      <c r="U159" s="54" t="s">
        <v>6739</v>
      </c>
      <c r="V159" s="54" t="s">
        <v>606</v>
      </c>
      <c r="W159" s="53" t="s">
        <v>165</v>
      </c>
      <c r="X159" s="58" t="s">
        <v>9331</v>
      </c>
      <c r="Y159" s="53" t="s">
        <v>4676</v>
      </c>
      <c r="Z159" s="53" t="s">
        <v>262</v>
      </c>
      <c r="AA159" s="53" t="s">
        <v>6215</v>
      </c>
      <c r="AB159" s="53"/>
      <c r="AC159" s="53"/>
      <c r="AD159" s="53"/>
      <c r="AE159" s="53"/>
      <c r="AF159" s="53" t="s">
        <v>6216</v>
      </c>
      <c r="AG159" s="53" t="s">
        <v>137</v>
      </c>
      <c r="AH159" s="53" t="s">
        <v>1905</v>
      </c>
      <c r="AI159" s="53" t="s">
        <v>6117</v>
      </c>
      <c r="AJ159" s="53">
        <v>605</v>
      </c>
      <c r="AK159" s="53">
        <v>900</v>
      </c>
      <c r="AL159" s="53" t="s">
        <v>6217</v>
      </c>
    </row>
    <row r="160" spans="1:38" ht="15.75" customHeight="1" x14ac:dyDescent="0.2">
      <c r="A160" s="53">
        <v>157</v>
      </c>
      <c r="B160" s="292" t="s">
        <v>4381</v>
      </c>
      <c r="C160" s="293"/>
      <c r="D160" s="294"/>
      <c r="E160" s="54" t="s">
        <v>6743</v>
      </c>
      <c r="F160" s="53">
        <v>77832</v>
      </c>
      <c r="G160" s="54" t="s">
        <v>1921</v>
      </c>
      <c r="H160" s="53" t="s">
        <v>120</v>
      </c>
      <c r="I160" s="54" t="s">
        <v>6744</v>
      </c>
      <c r="J160" s="54" t="s">
        <v>122</v>
      </c>
      <c r="K160" s="53" t="s">
        <v>1902</v>
      </c>
      <c r="L160" s="53" t="s">
        <v>1903</v>
      </c>
      <c r="M160" s="53" t="s">
        <v>6745</v>
      </c>
      <c r="N160" s="53" t="s">
        <v>6746</v>
      </c>
      <c r="O160" s="53"/>
      <c r="P160" s="54" t="s">
        <v>6747</v>
      </c>
      <c r="Q160" s="57"/>
      <c r="R160" s="54" t="s">
        <v>6748</v>
      </c>
      <c r="S160" s="54" t="s">
        <v>6749</v>
      </c>
      <c r="T160" s="54" t="s">
        <v>6750</v>
      </c>
      <c r="U160" s="54" t="s">
        <v>6750</v>
      </c>
      <c r="V160" s="54" t="s">
        <v>131</v>
      </c>
      <c r="W160" s="53" t="s">
        <v>620</v>
      </c>
      <c r="X160" s="58" t="s">
        <v>9331</v>
      </c>
      <c r="Y160" s="53" t="s">
        <v>2366</v>
      </c>
      <c r="Z160" s="53" t="s">
        <v>134</v>
      </c>
      <c r="AA160" s="53" t="s">
        <v>4443</v>
      </c>
      <c r="AB160" s="53"/>
      <c r="AC160" s="53"/>
      <c r="AD160" s="53"/>
      <c r="AE160" s="53"/>
      <c r="AF160" s="53" t="s">
        <v>6227</v>
      </c>
      <c r="AG160" s="53" t="s">
        <v>137</v>
      </c>
      <c r="AH160" s="53" t="s">
        <v>1943</v>
      </c>
      <c r="AI160" s="53" t="s">
        <v>4532</v>
      </c>
      <c r="AJ160" s="53">
        <v>717</v>
      </c>
      <c r="AK160" s="53">
        <v>1100</v>
      </c>
      <c r="AL160" s="53" t="s">
        <v>4882</v>
      </c>
    </row>
    <row r="161" spans="1:38" ht="15.75" customHeight="1" x14ac:dyDescent="0.2">
      <c r="A161" s="53">
        <v>158</v>
      </c>
      <c r="B161" s="292" t="s">
        <v>4381</v>
      </c>
      <c r="C161" s="293"/>
      <c r="D161" s="294"/>
      <c r="E161" s="54" t="s">
        <v>6753</v>
      </c>
      <c r="F161" s="53">
        <v>77833</v>
      </c>
      <c r="G161" s="54" t="s">
        <v>6754</v>
      </c>
      <c r="H161" s="53" t="s">
        <v>120</v>
      </c>
      <c r="I161" s="54" t="s">
        <v>6755</v>
      </c>
      <c r="J161" s="54" t="s">
        <v>122</v>
      </c>
      <c r="K161" s="53" t="s">
        <v>1902</v>
      </c>
      <c r="L161" s="53" t="s">
        <v>1903</v>
      </c>
      <c r="M161" s="53" t="s">
        <v>6756</v>
      </c>
      <c r="N161" s="53" t="s">
        <v>6757</v>
      </c>
      <c r="O161" s="53"/>
      <c r="P161" s="54" t="s">
        <v>6758</v>
      </c>
      <c r="Q161" s="57"/>
      <c r="R161" s="54" t="s">
        <v>6759</v>
      </c>
      <c r="S161" s="54" t="s">
        <v>6760</v>
      </c>
      <c r="T161" s="54" t="s">
        <v>6761</v>
      </c>
      <c r="U161" s="54" t="s">
        <v>6761</v>
      </c>
      <c r="V161" s="54" t="s">
        <v>131</v>
      </c>
      <c r="W161" s="53" t="s">
        <v>620</v>
      </c>
      <c r="X161" s="58" t="s">
        <v>9331</v>
      </c>
      <c r="Y161" s="53" t="s">
        <v>2366</v>
      </c>
      <c r="Z161" s="53" t="s">
        <v>134</v>
      </c>
      <c r="AA161" s="53" t="s">
        <v>6237</v>
      </c>
      <c r="AB161" s="53"/>
      <c r="AC161" s="53"/>
      <c r="AD161" s="53" t="s">
        <v>6238</v>
      </c>
      <c r="AE161" s="53"/>
      <c r="AF161" s="53" t="s">
        <v>6239</v>
      </c>
      <c r="AG161" s="53" t="s">
        <v>137</v>
      </c>
      <c r="AH161" s="53" t="s">
        <v>1943</v>
      </c>
      <c r="AI161" s="53" t="s">
        <v>3477</v>
      </c>
      <c r="AJ161" s="53">
        <v>861</v>
      </c>
      <c r="AK161" s="53">
        <v>1100</v>
      </c>
      <c r="AL161" s="53" t="s">
        <v>6240</v>
      </c>
    </row>
    <row r="162" spans="1:38" ht="15.75" customHeight="1" x14ac:dyDescent="0.2">
      <c r="A162" s="53">
        <v>159</v>
      </c>
      <c r="B162" s="292" t="s">
        <v>4381</v>
      </c>
      <c r="C162" s="293"/>
      <c r="D162" s="294"/>
      <c r="E162" s="54" t="s">
        <v>4382</v>
      </c>
      <c r="F162" s="53">
        <v>77834</v>
      </c>
      <c r="G162" s="54" t="s">
        <v>4383</v>
      </c>
      <c r="H162" s="53" t="s">
        <v>120</v>
      </c>
      <c r="I162" s="54" t="s">
        <v>4384</v>
      </c>
      <c r="J162" s="54" t="s">
        <v>122</v>
      </c>
      <c r="K162" s="53" t="s">
        <v>1902</v>
      </c>
      <c r="L162" s="53" t="s">
        <v>1903</v>
      </c>
      <c r="M162" s="53" t="s">
        <v>4385</v>
      </c>
      <c r="N162" s="53" t="s">
        <v>4386</v>
      </c>
      <c r="O162" s="53"/>
      <c r="P162" s="54" t="s">
        <v>4387</v>
      </c>
      <c r="Q162" s="57"/>
      <c r="R162" s="54" t="s">
        <v>4388</v>
      </c>
      <c r="S162" s="54" t="s">
        <v>4389</v>
      </c>
      <c r="T162" s="54" t="s">
        <v>4390</v>
      </c>
      <c r="U162" s="54" t="s">
        <v>4390</v>
      </c>
      <c r="V162" s="54" t="s">
        <v>164</v>
      </c>
      <c r="W162" s="53" t="s">
        <v>2047</v>
      </c>
      <c r="X162" s="58" t="s">
        <v>17</v>
      </c>
      <c r="Y162" s="53" t="s">
        <v>1250</v>
      </c>
      <c r="Z162" s="53" t="s">
        <v>134</v>
      </c>
      <c r="AA162" s="53" t="s">
        <v>4479</v>
      </c>
      <c r="AB162" s="53"/>
      <c r="AC162" s="53"/>
      <c r="AD162" s="53" t="s">
        <v>6285</v>
      </c>
      <c r="AE162" s="53"/>
      <c r="AF162" s="53" t="s">
        <v>6286</v>
      </c>
      <c r="AG162" s="53" t="s">
        <v>137</v>
      </c>
      <c r="AH162" s="53" t="s">
        <v>1943</v>
      </c>
      <c r="AI162" s="53" t="s">
        <v>6287</v>
      </c>
      <c r="AJ162" s="53">
        <v>806</v>
      </c>
      <c r="AK162" s="53">
        <v>1100</v>
      </c>
      <c r="AL162" s="53" t="s">
        <v>4467</v>
      </c>
    </row>
    <row r="163" spans="1:38" ht="15.75" customHeight="1" x14ac:dyDescent="0.2">
      <c r="A163" s="53">
        <v>160</v>
      </c>
      <c r="B163" s="292" t="s">
        <v>4381</v>
      </c>
      <c r="C163" s="293"/>
      <c r="D163" s="294"/>
      <c r="E163" s="54" t="s">
        <v>4413</v>
      </c>
      <c r="F163" s="53">
        <v>77665</v>
      </c>
      <c r="G163" s="54" t="s">
        <v>4414</v>
      </c>
      <c r="H163" s="53" t="s">
        <v>120</v>
      </c>
      <c r="I163" s="54" t="s">
        <v>4415</v>
      </c>
      <c r="J163" s="54" t="s">
        <v>122</v>
      </c>
      <c r="K163" s="53" t="s">
        <v>1902</v>
      </c>
      <c r="L163" s="53" t="s">
        <v>1903</v>
      </c>
      <c r="M163" s="53" t="s">
        <v>4416</v>
      </c>
      <c r="N163" s="53" t="s">
        <v>4417</v>
      </c>
      <c r="O163" s="53"/>
      <c r="P163" s="54" t="s">
        <v>4418</v>
      </c>
      <c r="Q163" s="57"/>
      <c r="R163" s="54" t="s">
        <v>4419</v>
      </c>
      <c r="S163" s="54" t="s">
        <v>4420</v>
      </c>
      <c r="T163" s="54" t="s">
        <v>4421</v>
      </c>
      <c r="U163" s="54" t="s">
        <v>4421</v>
      </c>
      <c r="V163" s="54" t="s">
        <v>164</v>
      </c>
      <c r="W163" s="53" t="s">
        <v>1068</v>
      </c>
      <c r="X163" s="58" t="s">
        <v>17</v>
      </c>
      <c r="Y163" s="53" t="s">
        <v>6138</v>
      </c>
      <c r="Z163" s="53" t="s">
        <v>134</v>
      </c>
      <c r="AA163" s="53" t="s">
        <v>4649</v>
      </c>
      <c r="AB163" s="53"/>
      <c r="AC163" s="53"/>
      <c r="AD163" s="53" t="s">
        <v>6296</v>
      </c>
      <c r="AE163" s="53"/>
      <c r="AF163" s="53" t="s">
        <v>6297</v>
      </c>
      <c r="AG163" s="53" t="s">
        <v>137</v>
      </c>
      <c r="AH163" s="53" t="s">
        <v>2167</v>
      </c>
      <c r="AI163" s="53" t="s">
        <v>6298</v>
      </c>
      <c r="AJ163" s="53">
        <v>915</v>
      </c>
      <c r="AK163" s="53">
        <v>1100</v>
      </c>
      <c r="AL163" s="53" t="s">
        <v>3192</v>
      </c>
    </row>
    <row r="164" spans="1:38" ht="15.75" customHeight="1" x14ac:dyDescent="0.2">
      <c r="A164" s="53">
        <v>161</v>
      </c>
      <c r="B164" s="292" t="s">
        <v>4381</v>
      </c>
      <c r="C164" s="293"/>
      <c r="D164" s="294"/>
      <c r="E164" s="54" t="s">
        <v>4567</v>
      </c>
      <c r="F164" s="53">
        <v>77678</v>
      </c>
      <c r="G164" s="54" t="s">
        <v>4568</v>
      </c>
      <c r="H164" s="53" t="s">
        <v>120</v>
      </c>
      <c r="I164" s="54" t="s">
        <v>4569</v>
      </c>
      <c r="J164" s="54" t="s">
        <v>122</v>
      </c>
      <c r="K164" s="53" t="s">
        <v>1902</v>
      </c>
      <c r="L164" s="53" t="s">
        <v>1903</v>
      </c>
      <c r="M164" s="53" t="s">
        <v>4570</v>
      </c>
      <c r="N164" s="53" t="s">
        <v>4571</v>
      </c>
      <c r="O164" s="53"/>
      <c r="P164" s="54" t="s">
        <v>4572</v>
      </c>
      <c r="Q164" s="57"/>
      <c r="R164" s="54" t="s">
        <v>4573</v>
      </c>
      <c r="S164" s="54" t="s">
        <v>4574</v>
      </c>
      <c r="T164" s="54" t="s">
        <v>4575</v>
      </c>
      <c r="U164" s="54" t="s">
        <v>4575</v>
      </c>
      <c r="V164" s="54" t="s">
        <v>131</v>
      </c>
      <c r="W164" s="53" t="s">
        <v>1994</v>
      </c>
      <c r="X164" s="58" t="s">
        <v>17</v>
      </c>
      <c r="Y164" s="53" t="s">
        <v>4624</v>
      </c>
      <c r="Z164" s="53" t="s">
        <v>134</v>
      </c>
      <c r="AA164" s="53" t="s">
        <v>4518</v>
      </c>
      <c r="AB164" s="53"/>
      <c r="AC164" s="53"/>
      <c r="AD164" s="53" t="s">
        <v>6308</v>
      </c>
      <c r="AE164" s="53"/>
      <c r="AF164" s="53" t="s">
        <v>6308</v>
      </c>
      <c r="AG164" s="53" t="s">
        <v>137</v>
      </c>
      <c r="AH164" s="53" t="s">
        <v>1943</v>
      </c>
      <c r="AI164" s="53" t="s">
        <v>6309</v>
      </c>
      <c r="AJ164" s="53">
        <v>865</v>
      </c>
      <c r="AK164" s="53">
        <v>1100</v>
      </c>
      <c r="AL164" s="53" t="s">
        <v>3454</v>
      </c>
    </row>
    <row r="165" spans="1:38" ht="15.75" customHeight="1" x14ac:dyDescent="0.2">
      <c r="A165" s="53">
        <v>162</v>
      </c>
      <c r="B165" s="292" t="s">
        <v>4381</v>
      </c>
      <c r="C165" s="293"/>
      <c r="D165" s="294"/>
      <c r="E165" s="54" t="s">
        <v>4591</v>
      </c>
      <c r="F165" s="53">
        <v>77836</v>
      </c>
      <c r="G165" s="54" t="s">
        <v>4592</v>
      </c>
      <c r="H165" s="53" t="s">
        <v>120</v>
      </c>
      <c r="I165" s="54" t="s">
        <v>4593</v>
      </c>
      <c r="J165" s="54" t="s">
        <v>122</v>
      </c>
      <c r="K165" s="53" t="s">
        <v>1902</v>
      </c>
      <c r="L165" s="53" t="s">
        <v>1903</v>
      </c>
      <c r="M165" s="53" t="s">
        <v>4594</v>
      </c>
      <c r="N165" s="53" t="s">
        <v>4595</v>
      </c>
      <c r="O165" s="53"/>
      <c r="P165" s="54" t="s">
        <v>4596</v>
      </c>
      <c r="Q165" s="57"/>
      <c r="R165" s="54" t="s">
        <v>4597</v>
      </c>
      <c r="S165" s="54" t="s">
        <v>4598</v>
      </c>
      <c r="T165" s="54" t="s">
        <v>4599</v>
      </c>
      <c r="U165" s="54" t="s">
        <v>4599</v>
      </c>
      <c r="V165" s="54" t="s">
        <v>221</v>
      </c>
      <c r="W165" s="53" t="s">
        <v>816</v>
      </c>
      <c r="X165" s="58" t="s">
        <v>17</v>
      </c>
      <c r="Y165" s="53" t="s">
        <v>3723</v>
      </c>
      <c r="Z165" s="53" t="s">
        <v>134</v>
      </c>
      <c r="AA165" s="53" t="s">
        <v>4518</v>
      </c>
      <c r="AB165" s="53"/>
      <c r="AC165" s="53"/>
      <c r="AD165" s="53" t="s">
        <v>6318</v>
      </c>
      <c r="AE165" s="53"/>
      <c r="AF165" s="53" t="s">
        <v>6318</v>
      </c>
      <c r="AG165" s="53" t="s">
        <v>137</v>
      </c>
      <c r="AH165" s="53" t="s">
        <v>2167</v>
      </c>
      <c r="AI165" s="53" t="s">
        <v>5988</v>
      </c>
      <c r="AJ165" s="53">
        <v>255</v>
      </c>
      <c r="AK165" s="53">
        <v>300</v>
      </c>
      <c r="AL165" s="53" t="s">
        <v>707</v>
      </c>
    </row>
    <row r="166" spans="1:38" ht="15.75" customHeight="1" x14ac:dyDescent="0.2">
      <c r="A166" s="53">
        <v>163</v>
      </c>
      <c r="B166" s="292" t="s">
        <v>4381</v>
      </c>
      <c r="C166" s="293"/>
      <c r="D166" s="294"/>
      <c r="E166" s="54" t="s">
        <v>4641</v>
      </c>
      <c r="F166" s="53">
        <v>77837</v>
      </c>
      <c r="G166" s="54" t="s">
        <v>4642</v>
      </c>
      <c r="H166" s="53" t="s">
        <v>120</v>
      </c>
      <c r="I166" s="54" t="s">
        <v>4643</v>
      </c>
      <c r="J166" s="54" t="s">
        <v>122</v>
      </c>
      <c r="K166" s="53" t="s">
        <v>1902</v>
      </c>
      <c r="L166" s="53" t="s">
        <v>1903</v>
      </c>
      <c r="M166" s="53" t="s">
        <v>4644</v>
      </c>
      <c r="N166" s="53" t="s">
        <v>3435</v>
      </c>
      <c r="O166" s="53"/>
      <c r="P166" s="54" t="s">
        <v>4645</v>
      </c>
      <c r="Q166" s="57"/>
      <c r="R166" s="54" t="s">
        <v>4646</v>
      </c>
      <c r="S166" s="54" t="s">
        <v>4647</v>
      </c>
      <c r="T166" s="54" t="s">
        <v>4648</v>
      </c>
      <c r="U166" s="54" t="s">
        <v>4648</v>
      </c>
      <c r="V166" s="54" t="s">
        <v>164</v>
      </c>
      <c r="W166" s="53" t="s">
        <v>351</v>
      </c>
      <c r="X166" s="58" t="s">
        <v>17</v>
      </c>
      <c r="Y166" s="53" t="s">
        <v>2366</v>
      </c>
      <c r="Z166" s="53" t="s">
        <v>134</v>
      </c>
      <c r="AA166" s="53" t="s">
        <v>5950</v>
      </c>
      <c r="AB166" s="53"/>
      <c r="AC166" s="53"/>
      <c r="AD166" s="53" t="s">
        <v>6329</v>
      </c>
      <c r="AE166" s="53"/>
      <c r="AF166" s="53" t="s">
        <v>6330</v>
      </c>
      <c r="AG166" s="53" t="s">
        <v>354</v>
      </c>
      <c r="AH166" s="53" t="s">
        <v>1943</v>
      </c>
      <c r="AI166" s="53" t="s">
        <v>6331</v>
      </c>
      <c r="AJ166" s="53">
        <v>796</v>
      </c>
      <c r="AK166" s="53">
        <v>1100</v>
      </c>
      <c r="AL166" s="53" t="s">
        <v>6332</v>
      </c>
    </row>
    <row r="167" spans="1:38" ht="15.75" customHeight="1" x14ac:dyDescent="0.2">
      <c r="A167" s="53">
        <v>164</v>
      </c>
      <c r="B167" s="292" t="s">
        <v>4381</v>
      </c>
      <c r="C167" s="293"/>
      <c r="D167" s="294"/>
      <c r="E167" s="54" t="s">
        <v>4716</v>
      </c>
      <c r="F167" s="53">
        <v>77686</v>
      </c>
      <c r="G167" s="54" t="s">
        <v>4717</v>
      </c>
      <c r="H167" s="53" t="s">
        <v>120</v>
      </c>
      <c r="I167" s="54" t="s">
        <v>4718</v>
      </c>
      <c r="J167" s="54" t="s">
        <v>122</v>
      </c>
      <c r="K167" s="53" t="s">
        <v>1902</v>
      </c>
      <c r="L167" s="53" t="s">
        <v>1903</v>
      </c>
      <c r="M167" s="53" t="s">
        <v>4719</v>
      </c>
      <c r="N167" s="53" t="s">
        <v>4720</v>
      </c>
      <c r="O167" s="53"/>
      <c r="P167" s="54" t="s">
        <v>4721</v>
      </c>
      <c r="Q167" s="57"/>
      <c r="R167" s="54" t="s">
        <v>4722</v>
      </c>
      <c r="S167" s="54" t="s">
        <v>4723</v>
      </c>
      <c r="T167" s="54" t="s">
        <v>4724</v>
      </c>
      <c r="U167" s="54" t="s">
        <v>4724</v>
      </c>
      <c r="V167" s="54" t="s">
        <v>221</v>
      </c>
      <c r="W167" s="53" t="s">
        <v>853</v>
      </c>
      <c r="X167" s="58" t="s">
        <v>17</v>
      </c>
      <c r="Y167" s="53" t="s">
        <v>417</v>
      </c>
      <c r="Z167" s="53" t="s">
        <v>134</v>
      </c>
      <c r="AA167" s="53" t="s">
        <v>4401</v>
      </c>
      <c r="AB167" s="53"/>
      <c r="AC167" s="53"/>
      <c r="AD167" s="53" t="s">
        <v>6342</v>
      </c>
      <c r="AE167" s="53"/>
      <c r="AF167" s="53" t="s">
        <v>6342</v>
      </c>
      <c r="AG167" s="53" t="s">
        <v>137</v>
      </c>
      <c r="AH167" s="53" t="s">
        <v>1943</v>
      </c>
      <c r="AI167" s="53" t="s">
        <v>3123</v>
      </c>
      <c r="AJ167" s="53">
        <v>788</v>
      </c>
      <c r="AK167" s="53">
        <v>1100</v>
      </c>
      <c r="AL167" s="53" t="s">
        <v>4640</v>
      </c>
    </row>
    <row r="168" spans="1:38" ht="15.75" customHeight="1" x14ac:dyDescent="0.2">
      <c r="A168" s="53">
        <v>165</v>
      </c>
      <c r="B168" s="292" t="s">
        <v>4381</v>
      </c>
      <c r="C168" s="293"/>
      <c r="D168" s="294"/>
      <c r="E168" s="54" t="s">
        <v>4834</v>
      </c>
      <c r="F168" s="53">
        <v>77694</v>
      </c>
      <c r="G168" s="54" t="s">
        <v>4835</v>
      </c>
      <c r="H168" s="53" t="s">
        <v>120</v>
      </c>
      <c r="I168" s="54" t="s">
        <v>4836</v>
      </c>
      <c r="J168" s="54" t="s">
        <v>122</v>
      </c>
      <c r="K168" s="53" t="s">
        <v>1902</v>
      </c>
      <c r="L168" s="53" t="s">
        <v>1903</v>
      </c>
      <c r="M168" s="53" t="s">
        <v>4837</v>
      </c>
      <c r="N168" s="53" t="s">
        <v>4838</v>
      </c>
      <c r="O168" s="53"/>
      <c r="P168" s="54" t="s">
        <v>4839</v>
      </c>
      <c r="Q168" s="57"/>
      <c r="R168" s="54" t="s">
        <v>4840</v>
      </c>
      <c r="S168" s="54" t="s">
        <v>4841</v>
      </c>
      <c r="T168" s="54" t="s">
        <v>4842</v>
      </c>
      <c r="U168" s="54" t="s">
        <v>4842</v>
      </c>
      <c r="V168" s="54" t="s">
        <v>164</v>
      </c>
      <c r="W168" s="53" t="s">
        <v>416</v>
      </c>
      <c r="X168" s="58" t="s">
        <v>17</v>
      </c>
      <c r="Y168" s="53" t="s">
        <v>2098</v>
      </c>
      <c r="Z168" s="53" t="s">
        <v>134</v>
      </c>
      <c r="AA168" s="53" t="s">
        <v>4401</v>
      </c>
      <c r="AB168" s="53"/>
      <c r="AC168" s="53"/>
      <c r="AD168" s="53" t="s">
        <v>6352</v>
      </c>
      <c r="AE168" s="53"/>
      <c r="AF168" s="53" t="s">
        <v>6353</v>
      </c>
      <c r="AG168" s="53" t="s">
        <v>354</v>
      </c>
      <c r="AH168" s="53" t="s">
        <v>1943</v>
      </c>
      <c r="AI168" s="53" t="s">
        <v>6354</v>
      </c>
      <c r="AJ168" s="53">
        <v>847</v>
      </c>
      <c r="AK168" s="53">
        <v>1100</v>
      </c>
      <c r="AL168" s="53" t="s">
        <v>816</v>
      </c>
    </row>
    <row r="169" spans="1:38" ht="15.75" customHeight="1" x14ac:dyDescent="0.2">
      <c r="A169" s="53">
        <v>166</v>
      </c>
      <c r="B169" s="292" t="s">
        <v>4381</v>
      </c>
      <c r="C169" s="293"/>
      <c r="D169" s="294"/>
      <c r="E169" s="54" t="s">
        <v>5051</v>
      </c>
      <c r="F169" s="53">
        <v>77711</v>
      </c>
      <c r="G169" s="54" t="s">
        <v>5052</v>
      </c>
      <c r="H169" s="53" t="s">
        <v>120</v>
      </c>
      <c r="I169" s="54" t="s">
        <v>5053</v>
      </c>
      <c r="J169" s="54" t="s">
        <v>122</v>
      </c>
      <c r="K169" s="53" t="s">
        <v>1902</v>
      </c>
      <c r="L169" s="53" t="s">
        <v>1903</v>
      </c>
      <c r="M169" s="53" t="s">
        <v>5054</v>
      </c>
      <c r="N169" s="53" t="s">
        <v>5055</v>
      </c>
      <c r="O169" s="53"/>
      <c r="P169" s="54" t="s">
        <v>5056</v>
      </c>
      <c r="Q169" s="57"/>
      <c r="R169" s="54" t="s">
        <v>5057</v>
      </c>
      <c r="S169" s="54" t="s">
        <v>5058</v>
      </c>
      <c r="T169" s="54" t="s">
        <v>5059</v>
      </c>
      <c r="U169" s="54" t="s">
        <v>5059</v>
      </c>
      <c r="V169" s="54" t="s">
        <v>164</v>
      </c>
      <c r="W169" s="53" t="s">
        <v>132</v>
      </c>
      <c r="X169" s="58" t="s">
        <v>17</v>
      </c>
      <c r="Y169" s="53" t="s">
        <v>6138</v>
      </c>
      <c r="Z169" s="53" t="s">
        <v>134</v>
      </c>
      <c r="AA169" s="53" t="s">
        <v>6138</v>
      </c>
      <c r="AB169" s="53"/>
      <c r="AC169" s="53"/>
      <c r="AD169" s="53" t="s">
        <v>6363</v>
      </c>
      <c r="AE169" s="53"/>
      <c r="AF169" s="53" t="s">
        <v>6364</v>
      </c>
      <c r="AG169" s="53" t="s">
        <v>137</v>
      </c>
      <c r="AH169" s="53" t="s">
        <v>1943</v>
      </c>
      <c r="AI169" s="53" t="s">
        <v>6365</v>
      </c>
      <c r="AJ169" s="53">
        <v>1040</v>
      </c>
      <c r="AK169" s="53">
        <v>1100</v>
      </c>
      <c r="AL169" s="53" t="s">
        <v>2840</v>
      </c>
    </row>
    <row r="170" spans="1:38" ht="15.75" customHeight="1" x14ac:dyDescent="0.2">
      <c r="A170" s="53">
        <v>167</v>
      </c>
      <c r="B170" s="292" t="s">
        <v>4381</v>
      </c>
      <c r="C170" s="293"/>
      <c r="D170" s="294"/>
      <c r="E170" s="54" t="s">
        <v>5086</v>
      </c>
      <c r="F170" s="53">
        <v>77846</v>
      </c>
      <c r="G170" s="54" t="s">
        <v>5087</v>
      </c>
      <c r="H170" s="53" t="s">
        <v>120</v>
      </c>
      <c r="I170" s="54" t="s">
        <v>5088</v>
      </c>
      <c r="J170" s="54" t="s">
        <v>122</v>
      </c>
      <c r="K170" s="53" t="s">
        <v>1902</v>
      </c>
      <c r="L170" s="53" t="s">
        <v>1903</v>
      </c>
      <c r="M170" s="53" t="s">
        <v>5089</v>
      </c>
      <c r="N170" s="53" t="s">
        <v>5090</v>
      </c>
      <c r="O170" s="53"/>
      <c r="P170" s="54" t="s">
        <v>5091</v>
      </c>
      <c r="Q170" s="57"/>
      <c r="R170" s="54" t="s">
        <v>5092</v>
      </c>
      <c r="S170" s="54" t="s">
        <v>5093</v>
      </c>
      <c r="T170" s="54" t="s">
        <v>5094</v>
      </c>
      <c r="U170" s="54" t="s">
        <v>5094</v>
      </c>
      <c r="V170" s="54" t="s">
        <v>164</v>
      </c>
      <c r="W170" s="53" t="s">
        <v>236</v>
      </c>
      <c r="X170" s="58" t="s">
        <v>17</v>
      </c>
      <c r="Y170" s="53"/>
      <c r="Z170" s="53" t="s">
        <v>134</v>
      </c>
      <c r="AA170" s="53" t="s">
        <v>4479</v>
      </c>
      <c r="AB170" s="53"/>
      <c r="AC170" s="53"/>
      <c r="AD170" s="53" t="s">
        <v>6370</v>
      </c>
      <c r="AE170" s="53"/>
      <c r="AF170" s="53" t="s">
        <v>6370</v>
      </c>
      <c r="AG170" s="53" t="s">
        <v>444</v>
      </c>
      <c r="AH170" s="53" t="s">
        <v>1943</v>
      </c>
      <c r="AI170" s="53" t="s">
        <v>6375</v>
      </c>
      <c r="AJ170" s="53">
        <v>902</v>
      </c>
      <c r="AK170" s="53">
        <v>1100</v>
      </c>
      <c r="AL170" s="53" t="s">
        <v>1738</v>
      </c>
    </row>
    <row r="171" spans="1:38" ht="15.75" customHeight="1" x14ac:dyDescent="0.2">
      <c r="A171" s="53">
        <v>168</v>
      </c>
      <c r="B171" s="292" t="s">
        <v>4381</v>
      </c>
      <c r="C171" s="293"/>
      <c r="D171" s="294"/>
      <c r="E171" s="54" t="s">
        <v>5131</v>
      </c>
      <c r="F171" s="53">
        <v>77716</v>
      </c>
      <c r="G171" s="54" t="s">
        <v>5132</v>
      </c>
      <c r="H171" s="53" t="s">
        <v>120</v>
      </c>
      <c r="I171" s="54" t="s">
        <v>5133</v>
      </c>
      <c r="J171" s="54" t="s">
        <v>122</v>
      </c>
      <c r="K171" s="53" t="s">
        <v>1902</v>
      </c>
      <c r="L171" s="53" t="s">
        <v>1903</v>
      </c>
      <c r="M171" s="53" t="s">
        <v>5134</v>
      </c>
      <c r="N171" s="53" t="s">
        <v>5135</v>
      </c>
      <c r="O171" s="53"/>
      <c r="P171" s="54" t="s">
        <v>5136</v>
      </c>
      <c r="Q171" s="57"/>
      <c r="R171" s="54" t="s">
        <v>5137</v>
      </c>
      <c r="S171" s="54" t="s">
        <v>5138</v>
      </c>
      <c r="T171" s="54" t="s">
        <v>5139</v>
      </c>
      <c r="U171" s="54" t="s">
        <v>5139</v>
      </c>
      <c r="V171" s="54" t="s">
        <v>221</v>
      </c>
      <c r="W171" s="53" t="s">
        <v>165</v>
      </c>
      <c r="X171" s="58" t="s">
        <v>17</v>
      </c>
      <c r="Y171" s="53" t="s">
        <v>1400</v>
      </c>
      <c r="Z171" s="53" t="s">
        <v>134</v>
      </c>
      <c r="AA171" s="53" t="s">
        <v>4479</v>
      </c>
      <c r="AB171" s="53"/>
      <c r="AC171" s="53"/>
      <c r="AD171" s="53" t="s">
        <v>6385</v>
      </c>
      <c r="AE171" s="53"/>
      <c r="AF171" s="53" t="s">
        <v>6385</v>
      </c>
      <c r="AG171" s="53" t="s">
        <v>137</v>
      </c>
      <c r="AH171" s="53" t="s">
        <v>1943</v>
      </c>
      <c r="AI171" s="53" t="s">
        <v>6386</v>
      </c>
      <c r="AJ171" s="53">
        <v>867</v>
      </c>
      <c r="AK171" s="53">
        <v>1100</v>
      </c>
      <c r="AL171" s="53" t="s">
        <v>4412</v>
      </c>
    </row>
    <row r="172" spans="1:38" ht="15.75" customHeight="1" x14ac:dyDescent="0.2">
      <c r="A172" s="53">
        <v>169</v>
      </c>
      <c r="B172" s="292" t="s">
        <v>4381</v>
      </c>
      <c r="C172" s="293"/>
      <c r="D172" s="294"/>
      <c r="E172" s="54" t="s">
        <v>5202</v>
      </c>
      <c r="F172" s="53">
        <v>77722</v>
      </c>
      <c r="G172" s="54" t="s">
        <v>5203</v>
      </c>
      <c r="H172" s="53" t="s">
        <v>120</v>
      </c>
      <c r="I172" s="54" t="s">
        <v>5204</v>
      </c>
      <c r="J172" s="54" t="s">
        <v>122</v>
      </c>
      <c r="K172" s="53" t="s">
        <v>1902</v>
      </c>
      <c r="L172" s="53" t="s">
        <v>1903</v>
      </c>
      <c r="M172" s="53" t="s">
        <v>5205</v>
      </c>
      <c r="N172" s="53" t="s">
        <v>5206</v>
      </c>
      <c r="O172" s="53"/>
      <c r="P172" s="54" t="s">
        <v>5207</v>
      </c>
      <c r="Q172" s="57"/>
      <c r="R172" s="54" t="s">
        <v>5208</v>
      </c>
      <c r="S172" s="54" t="s">
        <v>5209</v>
      </c>
      <c r="T172" s="54" t="s">
        <v>5210</v>
      </c>
      <c r="U172" s="54" t="s">
        <v>5210</v>
      </c>
      <c r="V172" s="54" t="s">
        <v>131</v>
      </c>
      <c r="W172" s="53" t="s">
        <v>912</v>
      </c>
      <c r="X172" s="58" t="s">
        <v>17</v>
      </c>
      <c r="Y172" s="53" t="s">
        <v>4478</v>
      </c>
      <c r="Z172" s="53" t="s">
        <v>134</v>
      </c>
      <c r="AA172" s="53" t="s">
        <v>4479</v>
      </c>
      <c r="AB172" s="53"/>
      <c r="AC172" s="53"/>
      <c r="AD172" s="53"/>
      <c r="AE172" s="53" t="s">
        <v>6396</v>
      </c>
      <c r="AF172" s="53" t="s">
        <v>6396</v>
      </c>
      <c r="AG172" s="53" t="s">
        <v>137</v>
      </c>
      <c r="AH172" s="53" t="s">
        <v>1943</v>
      </c>
      <c r="AI172" s="53" t="s">
        <v>6397</v>
      </c>
      <c r="AJ172" s="53">
        <v>980</v>
      </c>
      <c r="AK172" s="53">
        <v>1100</v>
      </c>
      <c r="AL172" s="53" t="s">
        <v>6398</v>
      </c>
    </row>
    <row r="173" spans="1:38" ht="15.75" customHeight="1" x14ac:dyDescent="0.2">
      <c r="A173" s="53">
        <v>170</v>
      </c>
      <c r="B173" s="292" t="s">
        <v>4381</v>
      </c>
      <c r="C173" s="293"/>
      <c r="D173" s="294"/>
      <c r="E173" s="54" t="s">
        <v>5226</v>
      </c>
      <c r="F173" s="53">
        <v>77724</v>
      </c>
      <c r="G173" s="54" t="s">
        <v>5227</v>
      </c>
      <c r="H173" s="53" t="s">
        <v>120</v>
      </c>
      <c r="I173" s="54" t="s">
        <v>5228</v>
      </c>
      <c r="J173" s="54" t="s">
        <v>122</v>
      </c>
      <c r="K173" s="53" t="s">
        <v>1902</v>
      </c>
      <c r="L173" s="53" t="s">
        <v>1903</v>
      </c>
      <c r="M173" s="53" t="s">
        <v>5229</v>
      </c>
      <c r="N173" s="53" t="s">
        <v>5230</v>
      </c>
      <c r="O173" s="53"/>
      <c r="P173" s="54" t="s">
        <v>5231</v>
      </c>
      <c r="Q173" s="57"/>
      <c r="R173" s="54" t="s">
        <v>5232</v>
      </c>
      <c r="S173" s="54" t="s">
        <v>5233</v>
      </c>
      <c r="T173" s="54" t="s">
        <v>5234</v>
      </c>
      <c r="U173" s="54" t="s">
        <v>5234</v>
      </c>
      <c r="V173" s="54" t="s">
        <v>164</v>
      </c>
      <c r="W173" s="53" t="s">
        <v>1068</v>
      </c>
      <c r="X173" s="58" t="s">
        <v>17</v>
      </c>
      <c r="Y173" s="53" t="s">
        <v>2125</v>
      </c>
      <c r="Z173" s="53" t="s">
        <v>134</v>
      </c>
      <c r="AA173" s="53" t="s">
        <v>6161</v>
      </c>
      <c r="AB173" s="53"/>
      <c r="AC173" s="53"/>
      <c r="AD173" s="53" t="s">
        <v>6407</v>
      </c>
      <c r="AE173" s="53"/>
      <c r="AF173" s="53" t="s">
        <v>6408</v>
      </c>
      <c r="AG173" s="53" t="s">
        <v>137</v>
      </c>
      <c r="AH173" s="53" t="s">
        <v>1943</v>
      </c>
      <c r="AI173" s="53" t="s">
        <v>6409</v>
      </c>
      <c r="AJ173" s="53">
        <v>964</v>
      </c>
      <c r="AK173" s="53">
        <v>1100</v>
      </c>
      <c r="AL173" s="53" t="s">
        <v>4133</v>
      </c>
    </row>
    <row r="174" spans="1:38" ht="15.75" customHeight="1" x14ac:dyDescent="0.2">
      <c r="A174" s="53">
        <v>171</v>
      </c>
      <c r="B174" s="292" t="s">
        <v>4381</v>
      </c>
      <c r="C174" s="293"/>
      <c r="D174" s="294"/>
      <c r="E174" s="54" t="s">
        <v>5237</v>
      </c>
      <c r="F174" s="53">
        <v>78942</v>
      </c>
      <c r="G174" s="54" t="s">
        <v>5238</v>
      </c>
      <c r="H174" s="53" t="s">
        <v>120</v>
      </c>
      <c r="I174" s="54" t="s">
        <v>5239</v>
      </c>
      <c r="J174" s="54" t="s">
        <v>122</v>
      </c>
      <c r="K174" s="53" t="s">
        <v>1902</v>
      </c>
      <c r="L174" s="53" t="s">
        <v>1903</v>
      </c>
      <c r="M174" s="53" t="s">
        <v>5240</v>
      </c>
      <c r="N174" s="53" t="s">
        <v>3160</v>
      </c>
      <c r="O174" s="53"/>
      <c r="P174" s="54" t="s">
        <v>5241</v>
      </c>
      <c r="Q174" s="57"/>
      <c r="R174" s="54" t="s">
        <v>5242</v>
      </c>
      <c r="S174" s="54" t="s">
        <v>5243</v>
      </c>
      <c r="T174" s="54" t="s">
        <v>5244</v>
      </c>
      <c r="U174" s="54" t="s">
        <v>5244</v>
      </c>
      <c r="V174" s="54" t="s">
        <v>131</v>
      </c>
      <c r="W174" s="53" t="s">
        <v>339</v>
      </c>
      <c r="X174" s="58" t="s">
        <v>17</v>
      </c>
      <c r="Y174" s="53" t="s">
        <v>417</v>
      </c>
      <c r="Z174" s="53" t="s">
        <v>134</v>
      </c>
      <c r="AA174" s="53" t="s">
        <v>4518</v>
      </c>
      <c r="AB174" s="53"/>
      <c r="AC174" s="53"/>
      <c r="AD174" s="53" t="s">
        <v>6419</v>
      </c>
      <c r="AE174" s="53"/>
      <c r="AF174" s="53" t="s">
        <v>6415</v>
      </c>
      <c r="AG174" s="53" t="s">
        <v>137</v>
      </c>
      <c r="AH174" s="53" t="s">
        <v>1943</v>
      </c>
      <c r="AI174" s="53" t="s">
        <v>6420</v>
      </c>
      <c r="AJ174" s="53">
        <v>950</v>
      </c>
      <c r="AK174" s="53">
        <v>1100</v>
      </c>
      <c r="AL174" s="53" t="s">
        <v>1931</v>
      </c>
    </row>
    <row r="175" spans="1:38" ht="15.75" customHeight="1" x14ac:dyDescent="0.2">
      <c r="A175" s="53">
        <v>172</v>
      </c>
      <c r="B175" s="292" t="s">
        <v>4381</v>
      </c>
      <c r="C175" s="293"/>
      <c r="D175" s="294"/>
      <c r="E175" s="54" t="s">
        <v>5271</v>
      </c>
      <c r="F175" s="53">
        <v>77728</v>
      </c>
      <c r="G175" s="54" t="s">
        <v>5272</v>
      </c>
      <c r="H175" s="53" t="s">
        <v>120</v>
      </c>
      <c r="I175" s="54" t="s">
        <v>5273</v>
      </c>
      <c r="J175" s="54" t="s">
        <v>122</v>
      </c>
      <c r="K175" s="53" t="s">
        <v>1902</v>
      </c>
      <c r="L175" s="53" t="s">
        <v>1903</v>
      </c>
      <c r="M175" s="53" t="s">
        <v>5274</v>
      </c>
      <c r="N175" s="53" t="s">
        <v>2627</v>
      </c>
      <c r="O175" s="53"/>
      <c r="P175" s="54" t="s">
        <v>5275</v>
      </c>
      <c r="Q175" s="57"/>
      <c r="R175" s="54" t="s">
        <v>5276</v>
      </c>
      <c r="S175" s="54" t="s">
        <v>5277</v>
      </c>
      <c r="T175" s="54" t="s">
        <v>5278</v>
      </c>
      <c r="U175" s="54" t="s">
        <v>5278</v>
      </c>
      <c r="V175" s="54" t="s">
        <v>164</v>
      </c>
      <c r="W175" s="53" t="s">
        <v>150</v>
      </c>
      <c r="X175" s="58" t="s">
        <v>17</v>
      </c>
      <c r="Y175" s="53" t="s">
        <v>5151</v>
      </c>
      <c r="Z175" s="53" t="s">
        <v>134</v>
      </c>
      <c r="AA175" s="53" t="s">
        <v>4466</v>
      </c>
      <c r="AB175" s="53"/>
      <c r="AC175" s="53"/>
      <c r="AD175" s="53"/>
      <c r="AE175" s="53"/>
      <c r="AF175" s="53" t="s">
        <v>6426</v>
      </c>
      <c r="AG175" s="53" t="s">
        <v>137</v>
      </c>
      <c r="AH175" s="53" t="s">
        <v>1917</v>
      </c>
      <c r="AI175" s="53" t="s">
        <v>6430</v>
      </c>
      <c r="AJ175" s="53">
        <v>922</v>
      </c>
      <c r="AK175" s="53">
        <v>1100</v>
      </c>
      <c r="AL175" s="53" t="s">
        <v>3944</v>
      </c>
    </row>
    <row r="176" spans="1:38" ht="15.75" customHeight="1" x14ac:dyDescent="0.2">
      <c r="A176" s="53">
        <v>173</v>
      </c>
      <c r="B176" s="292" t="s">
        <v>4381</v>
      </c>
      <c r="C176" s="293"/>
      <c r="D176" s="294"/>
      <c r="E176" s="54" t="s">
        <v>5327</v>
      </c>
      <c r="F176" s="53">
        <v>73755</v>
      </c>
      <c r="G176" s="54" t="s">
        <v>5328</v>
      </c>
      <c r="H176" s="53" t="s">
        <v>120</v>
      </c>
      <c r="I176" s="54" t="s">
        <v>5329</v>
      </c>
      <c r="J176" s="54" t="s">
        <v>122</v>
      </c>
      <c r="K176" s="53" t="s">
        <v>1902</v>
      </c>
      <c r="L176" s="53" t="s">
        <v>1903</v>
      </c>
      <c r="M176" s="53" t="s">
        <v>5330</v>
      </c>
      <c r="N176" s="53" t="s">
        <v>5331</v>
      </c>
      <c r="O176" s="53"/>
      <c r="P176" s="54" t="s">
        <v>5332</v>
      </c>
      <c r="Q176" s="57"/>
      <c r="R176" s="54" t="s">
        <v>5333</v>
      </c>
      <c r="S176" s="54" t="s">
        <v>5334</v>
      </c>
      <c r="T176" s="54" t="s">
        <v>5335</v>
      </c>
      <c r="U176" s="54" t="s">
        <v>5335</v>
      </c>
      <c r="V176" s="54" t="s">
        <v>131</v>
      </c>
      <c r="W176" s="53" t="s">
        <v>179</v>
      </c>
      <c r="X176" s="58" t="s">
        <v>17</v>
      </c>
      <c r="Y176" s="53"/>
      <c r="Z176" s="53" t="s">
        <v>134</v>
      </c>
      <c r="AA176" s="53" t="s">
        <v>4479</v>
      </c>
      <c r="AB176" s="53"/>
      <c r="AC176" s="53"/>
      <c r="AD176" s="53" t="s">
        <v>6439</v>
      </c>
      <c r="AE176" s="53"/>
      <c r="AF176" s="53" t="s">
        <v>6439</v>
      </c>
      <c r="AG176" s="53" t="s">
        <v>137</v>
      </c>
      <c r="AH176" s="53" t="s">
        <v>1943</v>
      </c>
      <c r="AI176" s="53" t="s">
        <v>6440</v>
      </c>
      <c r="AJ176" s="53">
        <v>902</v>
      </c>
      <c r="AK176" s="53">
        <v>1100</v>
      </c>
      <c r="AL176" s="53" t="s">
        <v>1738</v>
      </c>
    </row>
    <row r="177" spans="1:38" ht="15.75" customHeight="1" x14ac:dyDescent="0.2">
      <c r="A177" s="53">
        <v>174</v>
      </c>
      <c r="B177" s="292" t="s">
        <v>4381</v>
      </c>
      <c r="C177" s="293"/>
      <c r="D177" s="294"/>
      <c r="E177" s="54" t="s">
        <v>5363</v>
      </c>
      <c r="F177" s="53">
        <v>77735</v>
      </c>
      <c r="G177" s="54" t="s">
        <v>5364</v>
      </c>
      <c r="H177" s="53" t="s">
        <v>120</v>
      </c>
      <c r="I177" s="54" t="s">
        <v>5365</v>
      </c>
      <c r="J177" s="54" t="s">
        <v>122</v>
      </c>
      <c r="K177" s="53" t="s">
        <v>1902</v>
      </c>
      <c r="L177" s="53" t="s">
        <v>1903</v>
      </c>
      <c r="M177" s="53" t="s">
        <v>5366</v>
      </c>
      <c r="N177" s="53" t="s">
        <v>2262</v>
      </c>
      <c r="O177" s="53"/>
      <c r="P177" s="54" t="s">
        <v>5367</v>
      </c>
      <c r="Q177" s="57"/>
      <c r="R177" s="54" t="s">
        <v>5368</v>
      </c>
      <c r="S177" s="54" t="s">
        <v>5369</v>
      </c>
      <c r="T177" s="54" t="s">
        <v>5370</v>
      </c>
      <c r="U177" s="54" t="s">
        <v>5370</v>
      </c>
      <c r="V177" s="54" t="s">
        <v>164</v>
      </c>
      <c r="W177" s="53" t="s">
        <v>1994</v>
      </c>
      <c r="X177" s="58" t="s">
        <v>17</v>
      </c>
      <c r="Y177" s="53" t="s">
        <v>2366</v>
      </c>
      <c r="Z177" s="53" t="s">
        <v>134</v>
      </c>
      <c r="AA177" s="53" t="s">
        <v>4443</v>
      </c>
      <c r="AB177" s="53"/>
      <c r="AC177" s="53"/>
      <c r="AD177" s="53" t="s">
        <v>6451</v>
      </c>
      <c r="AE177" s="53"/>
      <c r="AF177" s="53" t="s">
        <v>6446</v>
      </c>
      <c r="AG177" s="53" t="s">
        <v>444</v>
      </c>
      <c r="AH177" s="53" t="s">
        <v>1943</v>
      </c>
      <c r="AI177" s="53" t="s">
        <v>6452</v>
      </c>
      <c r="AJ177" s="53">
        <v>943</v>
      </c>
      <c r="AK177" s="53">
        <v>1100</v>
      </c>
      <c r="AL177" s="53" t="s">
        <v>6453</v>
      </c>
    </row>
    <row r="178" spans="1:38" ht="15.75" customHeight="1" x14ac:dyDescent="0.2">
      <c r="A178" s="53">
        <v>175</v>
      </c>
      <c r="B178" s="292" t="s">
        <v>4381</v>
      </c>
      <c r="C178" s="293"/>
      <c r="D178" s="294"/>
      <c r="E178" s="54" t="s">
        <v>5374</v>
      </c>
      <c r="F178" s="53">
        <v>77736</v>
      </c>
      <c r="G178" s="54" t="s">
        <v>5375</v>
      </c>
      <c r="H178" s="53" t="s">
        <v>120</v>
      </c>
      <c r="I178" s="54" t="s">
        <v>1289</v>
      </c>
      <c r="J178" s="54" t="s">
        <v>122</v>
      </c>
      <c r="K178" s="53" t="s">
        <v>1902</v>
      </c>
      <c r="L178" s="53" t="s">
        <v>1903</v>
      </c>
      <c r="M178" s="53" t="s">
        <v>5376</v>
      </c>
      <c r="N178" s="53" t="s">
        <v>5377</v>
      </c>
      <c r="O178" s="53"/>
      <c r="P178" s="54" t="s">
        <v>5378</v>
      </c>
      <c r="Q178" s="57"/>
      <c r="R178" s="54" t="s">
        <v>5379</v>
      </c>
      <c r="S178" s="54" t="s">
        <v>5380</v>
      </c>
      <c r="T178" s="54" t="s">
        <v>5381</v>
      </c>
      <c r="U178" s="54" t="s">
        <v>5381</v>
      </c>
      <c r="V178" s="54" t="s">
        <v>704</v>
      </c>
      <c r="W178" s="53" t="s">
        <v>494</v>
      </c>
      <c r="X178" s="58" t="s">
        <v>17</v>
      </c>
      <c r="Y178" s="53" t="s">
        <v>4479</v>
      </c>
      <c r="Z178" s="53"/>
      <c r="AA178" s="53"/>
      <c r="AB178" s="53"/>
      <c r="AC178" s="53"/>
      <c r="AD178" s="53"/>
      <c r="AE178" s="53"/>
      <c r="AF178" s="53" t="s">
        <v>6454</v>
      </c>
      <c r="AG178" s="53" t="s">
        <v>137</v>
      </c>
      <c r="AH178" s="53" t="s">
        <v>1943</v>
      </c>
      <c r="AI178" s="53" t="s">
        <v>6455</v>
      </c>
      <c r="AJ178" s="53">
        <v>889</v>
      </c>
      <c r="AK178" s="53">
        <v>1100</v>
      </c>
      <c r="AL178" s="53" t="s">
        <v>2074</v>
      </c>
    </row>
    <row r="179" spans="1:38" ht="15.75" customHeight="1" x14ac:dyDescent="0.2">
      <c r="A179" s="53">
        <v>176</v>
      </c>
      <c r="B179" s="292" t="s">
        <v>4381</v>
      </c>
      <c r="C179" s="293"/>
      <c r="D179" s="294"/>
      <c r="E179" s="54" t="s">
        <v>5400</v>
      </c>
      <c r="F179" s="53">
        <v>77848</v>
      </c>
      <c r="G179" s="54" t="s">
        <v>5401</v>
      </c>
      <c r="H179" s="53" t="s">
        <v>120</v>
      </c>
      <c r="I179" s="54" t="s">
        <v>5402</v>
      </c>
      <c r="J179" s="54" t="s">
        <v>122</v>
      </c>
      <c r="K179" s="53" t="s">
        <v>1902</v>
      </c>
      <c r="L179" s="53" t="s">
        <v>1903</v>
      </c>
      <c r="M179" s="53" t="s">
        <v>5403</v>
      </c>
      <c r="N179" s="53" t="s">
        <v>5404</v>
      </c>
      <c r="O179" s="53"/>
      <c r="P179" s="54" t="s">
        <v>5405</v>
      </c>
      <c r="Q179" s="57"/>
      <c r="R179" s="54" t="s">
        <v>5406</v>
      </c>
      <c r="S179" s="54" t="s">
        <v>5407</v>
      </c>
      <c r="T179" s="54" t="s">
        <v>5408</v>
      </c>
      <c r="U179" s="54" t="s">
        <v>5408</v>
      </c>
      <c r="V179" s="54" t="s">
        <v>164</v>
      </c>
      <c r="W179" s="53" t="s">
        <v>301</v>
      </c>
      <c r="X179" s="58" t="s">
        <v>17</v>
      </c>
      <c r="Y179" s="53" t="s">
        <v>5151</v>
      </c>
      <c r="Z179" s="53" t="s">
        <v>134</v>
      </c>
      <c r="AA179" s="53" t="s">
        <v>4518</v>
      </c>
      <c r="AB179" s="53"/>
      <c r="AC179" s="53"/>
      <c r="AD179" s="53" t="s">
        <v>6465</v>
      </c>
      <c r="AE179" s="53"/>
      <c r="AF179" s="53" t="s">
        <v>6465</v>
      </c>
      <c r="AG179" s="53" t="s">
        <v>137</v>
      </c>
      <c r="AH179" s="53" t="s">
        <v>1943</v>
      </c>
      <c r="AI179" s="53" t="s">
        <v>2917</v>
      </c>
      <c r="AJ179" s="53">
        <v>1041</v>
      </c>
      <c r="AK179" s="53">
        <v>1100</v>
      </c>
      <c r="AL179" s="53" t="s">
        <v>2872</v>
      </c>
    </row>
    <row r="180" spans="1:38" ht="15.75" customHeight="1" x14ac:dyDescent="0.2">
      <c r="A180" s="53">
        <v>177</v>
      </c>
      <c r="B180" s="292" t="s">
        <v>4381</v>
      </c>
      <c r="C180" s="293"/>
      <c r="D180" s="294"/>
      <c r="E180" s="54" t="s">
        <v>5412</v>
      </c>
      <c r="F180" s="53">
        <v>77738</v>
      </c>
      <c r="G180" s="54" t="s">
        <v>5413</v>
      </c>
      <c r="H180" s="53" t="s">
        <v>120</v>
      </c>
      <c r="I180" s="54" t="s">
        <v>2947</v>
      </c>
      <c r="J180" s="54" t="s">
        <v>122</v>
      </c>
      <c r="K180" s="53" t="s">
        <v>1902</v>
      </c>
      <c r="L180" s="53" t="s">
        <v>1903</v>
      </c>
      <c r="M180" s="53" t="s">
        <v>5414</v>
      </c>
      <c r="N180" s="53" t="s">
        <v>5206</v>
      </c>
      <c r="O180" s="53"/>
      <c r="P180" s="54" t="s">
        <v>5415</v>
      </c>
      <c r="Q180" s="57"/>
      <c r="R180" s="54" t="s">
        <v>5416</v>
      </c>
      <c r="S180" s="54" t="s">
        <v>5417</v>
      </c>
      <c r="T180" s="54" t="s">
        <v>5418</v>
      </c>
      <c r="U180" s="54" t="s">
        <v>5418</v>
      </c>
      <c r="V180" s="54" t="s">
        <v>131</v>
      </c>
      <c r="W180" s="53" t="s">
        <v>607</v>
      </c>
      <c r="X180" s="58" t="s">
        <v>17</v>
      </c>
      <c r="Y180" s="53" t="s">
        <v>4453</v>
      </c>
      <c r="Z180" s="53" t="s">
        <v>134</v>
      </c>
      <c r="AA180" s="53" t="s">
        <v>5336</v>
      </c>
      <c r="AB180" s="53"/>
      <c r="AC180" s="53"/>
      <c r="AD180" s="53" t="s">
        <v>6475</v>
      </c>
      <c r="AE180" s="53"/>
      <c r="AF180" s="53" t="s">
        <v>6475</v>
      </c>
      <c r="AG180" s="53" t="s">
        <v>137</v>
      </c>
      <c r="AH180" s="53" t="s">
        <v>1943</v>
      </c>
      <c r="AI180" s="53" t="s">
        <v>6476</v>
      </c>
      <c r="AJ180" s="53">
        <v>940</v>
      </c>
      <c r="AK180" s="53">
        <v>1100</v>
      </c>
      <c r="AL180" s="53" t="s">
        <v>4328</v>
      </c>
    </row>
    <row r="181" spans="1:38" ht="15.75" customHeight="1" x14ac:dyDescent="0.2">
      <c r="A181" s="53">
        <v>178</v>
      </c>
      <c r="B181" s="292" t="s">
        <v>4381</v>
      </c>
      <c r="C181" s="293"/>
      <c r="D181" s="294"/>
      <c r="E181" s="54" t="s">
        <v>5457</v>
      </c>
      <c r="F181" s="53">
        <v>77742</v>
      </c>
      <c r="G181" s="54" t="s">
        <v>5458</v>
      </c>
      <c r="H181" s="53" t="s">
        <v>120</v>
      </c>
      <c r="I181" s="54" t="s">
        <v>5459</v>
      </c>
      <c r="J181" s="54" t="s">
        <v>122</v>
      </c>
      <c r="K181" s="53" t="s">
        <v>1902</v>
      </c>
      <c r="L181" s="53" t="s">
        <v>1903</v>
      </c>
      <c r="M181" s="53" t="s">
        <v>5460</v>
      </c>
      <c r="N181" s="53" t="s">
        <v>5461</v>
      </c>
      <c r="O181" s="53"/>
      <c r="P181" s="54" t="s">
        <v>5462</v>
      </c>
      <c r="Q181" s="57"/>
      <c r="R181" s="54" t="s">
        <v>5463</v>
      </c>
      <c r="S181" s="54" t="s">
        <v>5464</v>
      </c>
      <c r="T181" s="54" t="s">
        <v>5465</v>
      </c>
      <c r="U181" s="54" t="s">
        <v>5465</v>
      </c>
      <c r="V181" s="54" t="s">
        <v>221</v>
      </c>
      <c r="W181" s="53" t="s">
        <v>165</v>
      </c>
      <c r="X181" s="58" t="s">
        <v>17</v>
      </c>
      <c r="Y181" s="53" t="s">
        <v>2125</v>
      </c>
      <c r="Z181" s="53" t="s">
        <v>134</v>
      </c>
      <c r="AA181" s="53" t="s">
        <v>4518</v>
      </c>
      <c r="AB181" s="53"/>
      <c r="AC181" s="53"/>
      <c r="AD181" s="53" t="s">
        <v>6486</v>
      </c>
      <c r="AE181" s="53"/>
      <c r="AF181" s="53" t="s">
        <v>6487</v>
      </c>
      <c r="AG181" s="53" t="s">
        <v>354</v>
      </c>
      <c r="AH181" s="53" t="s">
        <v>1943</v>
      </c>
      <c r="AI181" s="53" t="s">
        <v>6488</v>
      </c>
      <c r="AJ181" s="53">
        <v>713</v>
      </c>
      <c r="AK181" s="53">
        <v>1100</v>
      </c>
      <c r="AL181" s="53" t="s">
        <v>6489</v>
      </c>
    </row>
    <row r="182" spans="1:38" ht="15.75" customHeight="1" x14ac:dyDescent="0.2">
      <c r="A182" s="53">
        <v>179</v>
      </c>
      <c r="B182" s="292" t="s">
        <v>4381</v>
      </c>
      <c r="C182" s="293"/>
      <c r="D182" s="294"/>
      <c r="E182" s="54" t="s">
        <v>5532</v>
      </c>
      <c r="F182" s="53">
        <v>77748</v>
      </c>
      <c r="G182" s="54" t="s">
        <v>5533</v>
      </c>
      <c r="H182" s="53" t="s">
        <v>120</v>
      </c>
      <c r="I182" s="54" t="s">
        <v>5534</v>
      </c>
      <c r="J182" s="54" t="s">
        <v>122</v>
      </c>
      <c r="K182" s="53" t="s">
        <v>1902</v>
      </c>
      <c r="L182" s="53" t="s">
        <v>1903</v>
      </c>
      <c r="M182" s="53" t="s">
        <v>5535</v>
      </c>
      <c r="N182" s="53" t="s">
        <v>5536</v>
      </c>
      <c r="O182" s="53"/>
      <c r="P182" s="54" t="s">
        <v>5537</v>
      </c>
      <c r="Q182" s="57"/>
      <c r="R182" s="54" t="s">
        <v>5538</v>
      </c>
      <c r="S182" s="54" t="s">
        <v>5539</v>
      </c>
      <c r="T182" s="54" t="s">
        <v>5540</v>
      </c>
      <c r="U182" s="54" t="s">
        <v>5540</v>
      </c>
      <c r="V182" s="54" t="s">
        <v>131</v>
      </c>
      <c r="W182" s="53" t="s">
        <v>165</v>
      </c>
      <c r="X182" s="58" t="s">
        <v>17</v>
      </c>
      <c r="Y182" s="53" t="s">
        <v>5151</v>
      </c>
      <c r="Z182" s="53" t="s">
        <v>134</v>
      </c>
      <c r="AA182" s="53" t="s">
        <v>4518</v>
      </c>
      <c r="AB182" s="53"/>
      <c r="AC182" s="53"/>
      <c r="AD182" s="53" t="s">
        <v>6499</v>
      </c>
      <c r="AE182" s="53"/>
      <c r="AF182" s="53" t="s">
        <v>6499</v>
      </c>
      <c r="AG182" s="53" t="s">
        <v>137</v>
      </c>
      <c r="AH182" s="53" t="s">
        <v>1943</v>
      </c>
      <c r="AI182" s="53" t="s">
        <v>6500</v>
      </c>
      <c r="AJ182" s="53">
        <v>868</v>
      </c>
      <c r="AK182" s="53">
        <v>1100</v>
      </c>
      <c r="AL182" s="53" t="s">
        <v>1944</v>
      </c>
    </row>
    <row r="183" spans="1:38" ht="15.75" customHeight="1" x14ac:dyDescent="0.2">
      <c r="A183" s="53">
        <v>180</v>
      </c>
      <c r="B183" s="292" t="s">
        <v>4381</v>
      </c>
      <c r="C183" s="293"/>
      <c r="D183" s="294"/>
      <c r="E183" s="54" t="s">
        <v>5568</v>
      </c>
      <c r="F183" s="53">
        <v>77751</v>
      </c>
      <c r="G183" s="54" t="s">
        <v>537</v>
      </c>
      <c r="H183" s="53" t="s">
        <v>120</v>
      </c>
      <c r="I183" s="54" t="s">
        <v>5569</v>
      </c>
      <c r="J183" s="54" t="s">
        <v>122</v>
      </c>
      <c r="K183" s="53" t="s">
        <v>1902</v>
      </c>
      <c r="L183" s="53" t="s">
        <v>1903</v>
      </c>
      <c r="M183" s="53" t="s">
        <v>5570</v>
      </c>
      <c r="N183" s="53" t="s">
        <v>1977</v>
      </c>
      <c r="O183" s="53"/>
      <c r="P183" s="54" t="s">
        <v>5571</v>
      </c>
      <c r="Q183" s="57"/>
      <c r="R183" s="54" t="s">
        <v>5572</v>
      </c>
      <c r="S183" s="54" t="s">
        <v>5573</v>
      </c>
      <c r="T183" s="54" t="s">
        <v>5574</v>
      </c>
      <c r="U183" s="54" t="s">
        <v>5574</v>
      </c>
      <c r="V183" s="54" t="s">
        <v>164</v>
      </c>
      <c r="W183" s="53" t="s">
        <v>132</v>
      </c>
      <c r="X183" s="58" t="s">
        <v>17</v>
      </c>
      <c r="Y183" s="53" t="s">
        <v>495</v>
      </c>
      <c r="Z183" s="53" t="s">
        <v>134</v>
      </c>
      <c r="AA183" s="53" t="s">
        <v>6138</v>
      </c>
      <c r="AB183" s="53"/>
      <c r="AC183" s="53"/>
      <c r="AD183" s="53" t="s">
        <v>6510</v>
      </c>
      <c r="AE183" s="53"/>
      <c r="AF183" s="53" t="s">
        <v>6510</v>
      </c>
      <c r="AG183" s="53" t="s">
        <v>137</v>
      </c>
      <c r="AH183" s="53" t="s">
        <v>1943</v>
      </c>
      <c r="AI183" s="53" t="s">
        <v>6309</v>
      </c>
      <c r="AJ183" s="53">
        <v>769</v>
      </c>
      <c r="AK183" s="53">
        <v>1100</v>
      </c>
      <c r="AL183" s="53" t="s">
        <v>6511</v>
      </c>
    </row>
    <row r="184" spans="1:38" ht="15.75" customHeight="1" x14ac:dyDescent="0.2">
      <c r="A184" s="53">
        <v>181</v>
      </c>
      <c r="B184" s="292" t="s">
        <v>4381</v>
      </c>
      <c r="C184" s="293"/>
      <c r="D184" s="294"/>
      <c r="E184" s="54" t="s">
        <v>5623</v>
      </c>
      <c r="F184" s="53">
        <v>77755</v>
      </c>
      <c r="G184" s="54" t="s">
        <v>5624</v>
      </c>
      <c r="H184" s="53" t="s">
        <v>120</v>
      </c>
      <c r="I184" s="54" t="s">
        <v>5625</v>
      </c>
      <c r="J184" s="54" t="s">
        <v>122</v>
      </c>
      <c r="K184" s="53" t="s">
        <v>1902</v>
      </c>
      <c r="L184" s="53" t="s">
        <v>1903</v>
      </c>
      <c r="M184" s="53" t="s">
        <v>5626</v>
      </c>
      <c r="N184" s="53" t="s">
        <v>5627</v>
      </c>
      <c r="O184" s="53"/>
      <c r="P184" s="54" t="s">
        <v>5628</v>
      </c>
      <c r="Q184" s="57"/>
      <c r="R184" s="54" t="s">
        <v>5629</v>
      </c>
      <c r="S184" s="54" t="s">
        <v>5630</v>
      </c>
      <c r="T184" s="54" t="s">
        <v>5631</v>
      </c>
      <c r="U184" s="54" t="s">
        <v>5632</v>
      </c>
      <c r="V184" s="54" t="s">
        <v>164</v>
      </c>
      <c r="W184" s="53" t="s">
        <v>193</v>
      </c>
      <c r="X184" s="58" t="s">
        <v>17</v>
      </c>
      <c r="Y184" s="53" t="s">
        <v>4922</v>
      </c>
      <c r="Z184" s="53" t="s">
        <v>134</v>
      </c>
      <c r="AA184" s="53" t="s">
        <v>4401</v>
      </c>
      <c r="AB184" s="53"/>
      <c r="AC184" s="53"/>
      <c r="AD184" s="53" t="s">
        <v>6512</v>
      </c>
      <c r="AE184" s="53"/>
      <c r="AF184" s="53" t="s">
        <v>6513</v>
      </c>
      <c r="AG184" s="53" t="s">
        <v>354</v>
      </c>
      <c r="AH184" s="53" t="s">
        <v>1917</v>
      </c>
      <c r="AI184" s="53" t="s">
        <v>6514</v>
      </c>
      <c r="AJ184" s="53">
        <v>400</v>
      </c>
      <c r="AK184" s="53">
        <v>550</v>
      </c>
      <c r="AL184" s="53" t="s">
        <v>1919</v>
      </c>
    </row>
    <row r="185" spans="1:38" ht="15.75" customHeight="1" x14ac:dyDescent="0.2">
      <c r="A185" s="53">
        <v>182</v>
      </c>
      <c r="B185" s="292" t="s">
        <v>4381</v>
      </c>
      <c r="C185" s="293"/>
      <c r="D185" s="294"/>
      <c r="E185" s="54" t="s">
        <v>5680</v>
      </c>
      <c r="F185" s="53">
        <v>77759</v>
      </c>
      <c r="G185" s="54" t="s">
        <v>5681</v>
      </c>
      <c r="H185" s="53" t="s">
        <v>120</v>
      </c>
      <c r="I185" s="54" t="s">
        <v>5682</v>
      </c>
      <c r="J185" s="54" t="s">
        <v>122</v>
      </c>
      <c r="K185" s="53" t="s">
        <v>1902</v>
      </c>
      <c r="L185" s="53" t="s">
        <v>1903</v>
      </c>
      <c r="M185" s="53" t="s">
        <v>5683</v>
      </c>
      <c r="N185" s="53" t="s">
        <v>5684</v>
      </c>
      <c r="O185" s="53"/>
      <c r="P185" s="54" t="s">
        <v>5685</v>
      </c>
      <c r="Q185" s="57"/>
      <c r="R185" s="54" t="s">
        <v>5686</v>
      </c>
      <c r="S185" s="54" t="s">
        <v>5687</v>
      </c>
      <c r="T185" s="54" t="s">
        <v>5688</v>
      </c>
      <c r="U185" s="54" t="s">
        <v>5688</v>
      </c>
      <c r="V185" s="54" t="s">
        <v>131</v>
      </c>
      <c r="W185" s="53" t="s">
        <v>668</v>
      </c>
      <c r="X185" s="58" t="s">
        <v>17</v>
      </c>
      <c r="Y185" s="53" t="s">
        <v>4689</v>
      </c>
      <c r="Z185" s="53" t="s">
        <v>134</v>
      </c>
      <c r="AA185" s="53" t="s">
        <v>4401</v>
      </c>
      <c r="AB185" s="53"/>
      <c r="AC185" s="53"/>
      <c r="AD185" s="53" t="s">
        <v>6523</v>
      </c>
      <c r="AE185" s="53"/>
      <c r="AF185" s="53" t="s">
        <v>6524</v>
      </c>
      <c r="AG185" s="53" t="s">
        <v>137</v>
      </c>
      <c r="AH185" s="53" t="s">
        <v>2167</v>
      </c>
      <c r="AI185" s="53" t="s">
        <v>6525</v>
      </c>
      <c r="AJ185" s="53">
        <v>840</v>
      </c>
      <c r="AK185" s="53">
        <v>1100</v>
      </c>
      <c r="AL185" s="53" t="s">
        <v>5085</v>
      </c>
    </row>
    <row r="186" spans="1:38" ht="15.75" customHeight="1" x14ac:dyDescent="0.2">
      <c r="A186" s="53">
        <v>183</v>
      </c>
      <c r="B186" s="292" t="s">
        <v>4381</v>
      </c>
      <c r="C186" s="293"/>
      <c r="D186" s="294"/>
      <c r="E186" s="54" t="s">
        <v>5735</v>
      </c>
      <c r="F186" s="53">
        <v>77764</v>
      </c>
      <c r="G186" s="54" t="s">
        <v>5736</v>
      </c>
      <c r="H186" s="53" t="s">
        <v>120</v>
      </c>
      <c r="I186" s="54" t="s">
        <v>5737</v>
      </c>
      <c r="J186" s="54" t="s">
        <v>122</v>
      </c>
      <c r="K186" s="53" t="s">
        <v>1902</v>
      </c>
      <c r="L186" s="53" t="s">
        <v>1903</v>
      </c>
      <c r="M186" s="53" t="s">
        <v>5738</v>
      </c>
      <c r="N186" s="53" t="s">
        <v>5739</v>
      </c>
      <c r="O186" s="53"/>
      <c r="P186" s="54" t="s">
        <v>5740</v>
      </c>
      <c r="Q186" s="57"/>
      <c r="R186" s="54" t="s">
        <v>5741</v>
      </c>
      <c r="S186" s="54" t="s">
        <v>5742</v>
      </c>
      <c r="T186" s="54" t="s">
        <v>5743</v>
      </c>
      <c r="U186" s="54" t="s">
        <v>5743</v>
      </c>
      <c r="V186" s="54" t="s">
        <v>164</v>
      </c>
      <c r="W186" s="53" t="s">
        <v>2692</v>
      </c>
      <c r="X186" s="58" t="s">
        <v>17</v>
      </c>
      <c r="Y186" s="53" t="s">
        <v>352</v>
      </c>
      <c r="Z186" s="53" t="s">
        <v>134</v>
      </c>
      <c r="AA186" s="53" t="s">
        <v>4518</v>
      </c>
      <c r="AB186" s="53"/>
      <c r="AC186" s="53"/>
      <c r="AD186" s="53" t="s">
        <v>6534</v>
      </c>
      <c r="AE186" s="53"/>
      <c r="AF186" s="53" t="s">
        <v>6535</v>
      </c>
      <c r="AG186" s="53" t="s">
        <v>137</v>
      </c>
      <c r="AH186" s="53" t="s">
        <v>1943</v>
      </c>
      <c r="AI186" s="53" t="s">
        <v>6536</v>
      </c>
      <c r="AJ186" s="53">
        <v>672</v>
      </c>
      <c r="AK186" s="53">
        <v>1100</v>
      </c>
      <c r="AL186" s="53" t="s">
        <v>6537</v>
      </c>
    </row>
    <row r="187" spans="1:38" ht="15.75" customHeight="1" x14ac:dyDescent="0.2">
      <c r="A187" s="53">
        <v>184</v>
      </c>
      <c r="B187" s="292" t="s">
        <v>4381</v>
      </c>
      <c r="C187" s="293"/>
      <c r="D187" s="294"/>
      <c r="E187" s="54" t="s">
        <v>5766</v>
      </c>
      <c r="F187" s="53">
        <v>77854</v>
      </c>
      <c r="G187" s="54" t="s">
        <v>5767</v>
      </c>
      <c r="H187" s="53" t="s">
        <v>120</v>
      </c>
      <c r="I187" s="54" t="s">
        <v>5768</v>
      </c>
      <c r="J187" s="54" t="s">
        <v>122</v>
      </c>
      <c r="K187" s="53" t="s">
        <v>1902</v>
      </c>
      <c r="L187" s="53" t="s">
        <v>1903</v>
      </c>
      <c r="M187" s="53" t="s">
        <v>5769</v>
      </c>
      <c r="N187" s="53" t="s">
        <v>5770</v>
      </c>
      <c r="O187" s="53"/>
      <c r="P187" s="54" t="s">
        <v>5771</v>
      </c>
      <c r="Q187" s="57"/>
      <c r="R187" s="54" t="s">
        <v>5772</v>
      </c>
      <c r="S187" s="54" t="s">
        <v>5773</v>
      </c>
      <c r="T187" s="54" t="s">
        <v>5774</v>
      </c>
      <c r="U187" s="54" t="s">
        <v>5774</v>
      </c>
      <c r="V187" s="54" t="s">
        <v>131</v>
      </c>
      <c r="W187" s="53" t="s">
        <v>494</v>
      </c>
      <c r="X187" s="58" t="s">
        <v>17</v>
      </c>
      <c r="Y187" s="53" t="s">
        <v>352</v>
      </c>
      <c r="Z187" s="53" t="s">
        <v>134</v>
      </c>
      <c r="AA187" s="53" t="s">
        <v>4518</v>
      </c>
      <c r="AB187" s="53"/>
      <c r="AC187" s="53"/>
      <c r="AD187" s="53" t="s">
        <v>6547</v>
      </c>
      <c r="AE187" s="53"/>
      <c r="AF187" s="53" t="s">
        <v>6548</v>
      </c>
      <c r="AG187" s="53" t="s">
        <v>444</v>
      </c>
      <c r="AH187" s="53" t="s">
        <v>1943</v>
      </c>
      <c r="AI187" s="53" t="s">
        <v>4532</v>
      </c>
      <c r="AJ187" s="53">
        <v>886</v>
      </c>
      <c r="AK187" s="53">
        <v>1100</v>
      </c>
      <c r="AL187" s="53" t="s">
        <v>2155</v>
      </c>
    </row>
    <row r="188" spans="1:38" ht="15.75" customHeight="1" x14ac:dyDescent="0.2">
      <c r="A188" s="53">
        <v>185</v>
      </c>
      <c r="B188" s="292" t="s">
        <v>4381</v>
      </c>
      <c r="C188" s="293"/>
      <c r="D188" s="294"/>
      <c r="E188" s="54" t="s">
        <v>5838</v>
      </c>
      <c r="F188" s="53">
        <v>77770</v>
      </c>
      <c r="G188" s="54" t="s">
        <v>5839</v>
      </c>
      <c r="H188" s="53" t="s">
        <v>120</v>
      </c>
      <c r="I188" s="54" t="s">
        <v>5840</v>
      </c>
      <c r="J188" s="54" t="s">
        <v>122</v>
      </c>
      <c r="K188" s="53" t="s">
        <v>1902</v>
      </c>
      <c r="L188" s="53" t="s">
        <v>1903</v>
      </c>
      <c r="M188" s="53" t="s">
        <v>5841</v>
      </c>
      <c r="N188" s="53" t="s">
        <v>5842</v>
      </c>
      <c r="O188" s="53"/>
      <c r="P188" s="54" t="s">
        <v>5843</v>
      </c>
      <c r="Q188" s="57"/>
      <c r="R188" s="54" t="s">
        <v>5844</v>
      </c>
      <c r="S188" s="54" t="s">
        <v>5845</v>
      </c>
      <c r="T188" s="54" t="s">
        <v>5846</v>
      </c>
      <c r="U188" s="54" t="s">
        <v>5846</v>
      </c>
      <c r="V188" s="54" t="s">
        <v>221</v>
      </c>
      <c r="W188" s="53" t="s">
        <v>179</v>
      </c>
      <c r="X188" s="58" t="s">
        <v>17</v>
      </c>
      <c r="Y188" s="53" t="s">
        <v>2084</v>
      </c>
      <c r="Z188" s="53" t="s">
        <v>134</v>
      </c>
      <c r="AA188" s="53" t="s">
        <v>4518</v>
      </c>
      <c r="AB188" s="53"/>
      <c r="AC188" s="53"/>
      <c r="AD188" s="53" t="s">
        <v>6554</v>
      </c>
      <c r="AE188" s="53"/>
      <c r="AF188" s="53" t="s">
        <v>6554</v>
      </c>
      <c r="AG188" s="53" t="s">
        <v>137</v>
      </c>
      <c r="AH188" s="53" t="s">
        <v>1943</v>
      </c>
      <c r="AI188" s="53" t="s">
        <v>6558</v>
      </c>
      <c r="AJ188" s="53">
        <v>589</v>
      </c>
      <c r="AK188" s="53">
        <v>1100</v>
      </c>
      <c r="AL188" s="53" t="s">
        <v>6559</v>
      </c>
    </row>
    <row r="189" spans="1:38" ht="15.75" customHeight="1" x14ac:dyDescent="0.2">
      <c r="A189" s="53">
        <v>186</v>
      </c>
      <c r="B189" s="292" t="s">
        <v>4381</v>
      </c>
      <c r="C189" s="293"/>
      <c r="D189" s="294"/>
      <c r="E189" s="54" t="s">
        <v>5976</v>
      </c>
      <c r="F189" s="53">
        <v>77856</v>
      </c>
      <c r="G189" s="54" t="s">
        <v>5977</v>
      </c>
      <c r="H189" s="53" t="s">
        <v>120</v>
      </c>
      <c r="I189" s="54" t="s">
        <v>5978</v>
      </c>
      <c r="J189" s="54" t="s">
        <v>122</v>
      </c>
      <c r="K189" s="53" t="s">
        <v>1902</v>
      </c>
      <c r="L189" s="53" t="s">
        <v>1903</v>
      </c>
      <c r="M189" s="53" t="s">
        <v>5979</v>
      </c>
      <c r="N189" s="53" t="s">
        <v>5980</v>
      </c>
      <c r="O189" s="53"/>
      <c r="P189" s="54" t="s">
        <v>5981</v>
      </c>
      <c r="Q189" s="57"/>
      <c r="R189" s="54" t="s">
        <v>5982</v>
      </c>
      <c r="S189" s="54" t="s">
        <v>5983</v>
      </c>
      <c r="T189" s="54" t="s">
        <v>5984</v>
      </c>
      <c r="U189" s="54" t="s">
        <v>5984</v>
      </c>
      <c r="V189" s="54" t="s">
        <v>164</v>
      </c>
      <c r="W189" s="53" t="s">
        <v>494</v>
      </c>
      <c r="X189" s="58" t="s">
        <v>17</v>
      </c>
      <c r="Y189" s="53"/>
      <c r="Z189" s="53" t="s">
        <v>134</v>
      </c>
      <c r="AA189" s="53" t="s">
        <v>6569</v>
      </c>
      <c r="AB189" s="53"/>
      <c r="AC189" s="53"/>
      <c r="AD189" s="53" t="s">
        <v>6570</v>
      </c>
      <c r="AE189" s="53"/>
      <c r="AF189" s="53" t="s">
        <v>6570</v>
      </c>
      <c r="AG189" s="53" t="s">
        <v>137</v>
      </c>
      <c r="AH189" s="53" t="s">
        <v>2167</v>
      </c>
      <c r="AI189" s="53" t="s">
        <v>6571</v>
      </c>
      <c r="AJ189" s="53">
        <v>165</v>
      </c>
      <c r="AK189" s="53">
        <v>300</v>
      </c>
      <c r="AL189" s="53" t="s">
        <v>1994</v>
      </c>
    </row>
    <row r="190" spans="1:38" ht="15.75" customHeight="1" x14ac:dyDescent="0.2">
      <c r="A190" s="53">
        <v>187</v>
      </c>
      <c r="B190" s="292" t="s">
        <v>4381</v>
      </c>
      <c r="C190" s="293"/>
      <c r="D190" s="294"/>
      <c r="E190" s="54" t="s">
        <v>6083</v>
      </c>
      <c r="F190" s="53">
        <v>77859</v>
      </c>
      <c r="G190" s="54" t="s">
        <v>6084</v>
      </c>
      <c r="H190" s="53" t="s">
        <v>120</v>
      </c>
      <c r="I190" s="54" t="s">
        <v>6085</v>
      </c>
      <c r="J190" s="54" t="s">
        <v>122</v>
      </c>
      <c r="K190" s="53" t="s">
        <v>1902</v>
      </c>
      <c r="L190" s="53" t="s">
        <v>1903</v>
      </c>
      <c r="M190" s="53" t="s">
        <v>6086</v>
      </c>
      <c r="N190" s="53" t="s">
        <v>6087</v>
      </c>
      <c r="O190" s="53"/>
      <c r="P190" s="54" t="s">
        <v>6088</v>
      </c>
      <c r="Q190" s="57"/>
      <c r="R190" s="54" t="s">
        <v>6089</v>
      </c>
      <c r="S190" s="54" t="s">
        <v>6090</v>
      </c>
      <c r="T190" s="54" t="s">
        <v>6091</v>
      </c>
      <c r="U190" s="54" t="s">
        <v>6091</v>
      </c>
      <c r="V190" s="54" t="s">
        <v>131</v>
      </c>
      <c r="W190" s="53" t="s">
        <v>165</v>
      </c>
      <c r="X190" s="58" t="s">
        <v>17</v>
      </c>
      <c r="Y190" s="53" t="s">
        <v>5609</v>
      </c>
      <c r="Z190" s="53" t="s">
        <v>134</v>
      </c>
      <c r="AA190" s="53" t="s">
        <v>4649</v>
      </c>
      <c r="AB190" s="53"/>
      <c r="AC190" s="53"/>
      <c r="AD190" s="53" t="s">
        <v>6577</v>
      </c>
      <c r="AE190" s="53"/>
      <c r="AF190" s="53" t="s">
        <v>6577</v>
      </c>
      <c r="AG190" s="53" t="s">
        <v>444</v>
      </c>
      <c r="AH190" s="53" t="s">
        <v>1943</v>
      </c>
      <c r="AI190" s="53" t="s">
        <v>1972</v>
      </c>
      <c r="AJ190" s="53">
        <v>910</v>
      </c>
      <c r="AK190" s="53">
        <v>1100</v>
      </c>
      <c r="AL190" s="53" t="s">
        <v>4316</v>
      </c>
    </row>
    <row r="191" spans="1:38" ht="15.75" customHeight="1" x14ac:dyDescent="0.2">
      <c r="A191" s="53">
        <v>188</v>
      </c>
      <c r="B191" s="292" t="s">
        <v>4381</v>
      </c>
      <c r="C191" s="293"/>
      <c r="D191" s="294"/>
      <c r="E191" s="54" t="s">
        <v>6105</v>
      </c>
      <c r="F191" s="53">
        <v>77788</v>
      </c>
      <c r="G191" s="54" t="s">
        <v>6106</v>
      </c>
      <c r="H191" s="53" t="s">
        <v>120</v>
      </c>
      <c r="I191" s="54" t="s">
        <v>6107</v>
      </c>
      <c r="J191" s="54" t="s">
        <v>122</v>
      </c>
      <c r="K191" s="53" t="s">
        <v>1902</v>
      </c>
      <c r="L191" s="53" t="s">
        <v>1903</v>
      </c>
      <c r="M191" s="53" t="s">
        <v>6108</v>
      </c>
      <c r="N191" s="53" t="s">
        <v>6109</v>
      </c>
      <c r="O191" s="53"/>
      <c r="P191" s="54" t="s">
        <v>6110</v>
      </c>
      <c r="Q191" s="57"/>
      <c r="R191" s="54" t="s">
        <v>6111</v>
      </c>
      <c r="S191" s="54" t="s">
        <v>6112</v>
      </c>
      <c r="T191" s="54" t="s">
        <v>6113</v>
      </c>
      <c r="U191" s="54" t="s">
        <v>6113</v>
      </c>
      <c r="V191" s="54" t="s">
        <v>164</v>
      </c>
      <c r="W191" s="53" t="s">
        <v>620</v>
      </c>
      <c r="X191" s="58" t="s">
        <v>17</v>
      </c>
      <c r="Y191" s="53" t="s">
        <v>352</v>
      </c>
      <c r="Z191" s="53" t="s">
        <v>134</v>
      </c>
      <c r="AA191" s="53" t="s">
        <v>4401</v>
      </c>
      <c r="AB191" s="53"/>
      <c r="AC191" s="53"/>
      <c r="AD191" s="53"/>
      <c r="AE191" s="53" t="s">
        <v>6590</v>
      </c>
      <c r="AF191" s="53" t="s">
        <v>6591</v>
      </c>
      <c r="AG191" s="53" t="s">
        <v>137</v>
      </c>
      <c r="AH191" s="53" t="s">
        <v>1943</v>
      </c>
      <c r="AI191" s="53" t="s">
        <v>6592</v>
      </c>
      <c r="AJ191" s="53">
        <v>728</v>
      </c>
      <c r="AK191" s="53">
        <v>1100</v>
      </c>
      <c r="AL191" s="53" t="s">
        <v>4242</v>
      </c>
    </row>
    <row r="192" spans="1:38" ht="15.75" customHeight="1" x14ac:dyDescent="0.2">
      <c r="A192" s="53">
        <v>189</v>
      </c>
      <c r="B192" s="292" t="s">
        <v>4381</v>
      </c>
      <c r="C192" s="293"/>
      <c r="D192" s="294"/>
      <c r="E192" s="54" t="s">
        <v>6118</v>
      </c>
      <c r="F192" s="53">
        <v>77789</v>
      </c>
      <c r="G192" s="54" t="s">
        <v>6119</v>
      </c>
      <c r="H192" s="53" t="s">
        <v>120</v>
      </c>
      <c r="I192" s="54" t="s">
        <v>6120</v>
      </c>
      <c r="J192" s="54" t="s">
        <v>122</v>
      </c>
      <c r="K192" s="53" t="s">
        <v>1902</v>
      </c>
      <c r="L192" s="53" t="s">
        <v>1903</v>
      </c>
      <c r="M192" s="53" t="s">
        <v>6121</v>
      </c>
      <c r="N192" s="53" t="s">
        <v>6122</v>
      </c>
      <c r="O192" s="53"/>
      <c r="P192" s="54" t="s">
        <v>6123</v>
      </c>
      <c r="Q192" s="57"/>
      <c r="R192" s="54" t="s">
        <v>6124</v>
      </c>
      <c r="S192" s="54" t="s">
        <v>6125</v>
      </c>
      <c r="T192" s="54" t="s">
        <v>6126</v>
      </c>
      <c r="U192" s="54" t="s">
        <v>6126</v>
      </c>
      <c r="V192" s="54" t="s">
        <v>221</v>
      </c>
      <c r="W192" s="53" t="s">
        <v>494</v>
      </c>
      <c r="X192" s="58" t="s">
        <v>17</v>
      </c>
      <c r="Y192" s="53" t="s">
        <v>1250</v>
      </c>
      <c r="Z192" s="53" t="s">
        <v>134</v>
      </c>
      <c r="AA192" s="53" t="s">
        <v>4518</v>
      </c>
      <c r="AB192" s="53"/>
      <c r="AC192" s="53"/>
      <c r="AD192" s="53"/>
      <c r="AE192" s="53"/>
      <c r="AF192" s="53" t="s">
        <v>6602</v>
      </c>
      <c r="AG192" s="53" t="s">
        <v>137</v>
      </c>
      <c r="AH192" s="53" t="s">
        <v>1943</v>
      </c>
      <c r="AI192" s="53" t="s">
        <v>2778</v>
      </c>
      <c r="AJ192" s="53">
        <v>737</v>
      </c>
      <c r="AK192" s="53">
        <v>1100</v>
      </c>
      <c r="AL192" s="53" t="s">
        <v>236</v>
      </c>
    </row>
    <row r="193" spans="1:38" ht="15.75" customHeight="1" x14ac:dyDescent="0.2">
      <c r="A193" s="53">
        <v>190</v>
      </c>
      <c r="B193" s="292" t="s">
        <v>4381</v>
      </c>
      <c r="C193" s="293"/>
      <c r="D193" s="294"/>
      <c r="E193" s="54" t="s">
        <v>6129</v>
      </c>
      <c r="F193" s="53">
        <v>77860</v>
      </c>
      <c r="G193" s="54" t="s">
        <v>6130</v>
      </c>
      <c r="H193" s="53" t="s">
        <v>120</v>
      </c>
      <c r="I193" s="54" t="s">
        <v>6131</v>
      </c>
      <c r="J193" s="54" t="s">
        <v>122</v>
      </c>
      <c r="K193" s="53" t="s">
        <v>1902</v>
      </c>
      <c r="L193" s="53" t="s">
        <v>1903</v>
      </c>
      <c r="M193" s="53" t="s">
        <v>6132</v>
      </c>
      <c r="N193" s="53" t="s">
        <v>6133</v>
      </c>
      <c r="O193" s="53"/>
      <c r="P193" s="54" t="s">
        <v>6134</v>
      </c>
      <c r="Q193" s="57"/>
      <c r="R193" s="54" t="s">
        <v>6135</v>
      </c>
      <c r="S193" s="54" t="s">
        <v>6136</v>
      </c>
      <c r="T193" s="54" t="s">
        <v>6137</v>
      </c>
      <c r="U193" s="54" t="s">
        <v>6137</v>
      </c>
      <c r="V193" s="54" t="s">
        <v>131</v>
      </c>
      <c r="W193" s="53" t="s">
        <v>236</v>
      </c>
      <c r="X193" s="58" t="s">
        <v>17</v>
      </c>
      <c r="Y193" s="53" t="s">
        <v>4922</v>
      </c>
      <c r="Z193" s="53" t="s">
        <v>134</v>
      </c>
      <c r="AA193" s="53" t="s">
        <v>4649</v>
      </c>
      <c r="AB193" s="53"/>
      <c r="AC193" s="53"/>
      <c r="AD193" s="53" t="s">
        <v>6603</v>
      </c>
      <c r="AE193" s="53"/>
      <c r="AF193" s="53" t="s">
        <v>6604</v>
      </c>
      <c r="AG193" s="53" t="s">
        <v>137</v>
      </c>
      <c r="AH193" s="53" t="s">
        <v>2167</v>
      </c>
      <c r="AI193" s="53" t="s">
        <v>6605</v>
      </c>
      <c r="AJ193" s="53">
        <v>65</v>
      </c>
      <c r="AK193" s="53">
        <v>100</v>
      </c>
      <c r="AL193" s="53" t="s">
        <v>179</v>
      </c>
    </row>
    <row r="194" spans="1:38" ht="15.75" customHeight="1" x14ac:dyDescent="0.2">
      <c r="A194" s="53">
        <v>191</v>
      </c>
      <c r="B194" s="292" t="s">
        <v>4381</v>
      </c>
      <c r="C194" s="293"/>
      <c r="D194" s="294"/>
      <c r="E194" s="54" t="s">
        <v>6152</v>
      </c>
      <c r="F194" s="53">
        <v>77791</v>
      </c>
      <c r="G194" s="54" t="s">
        <v>6153</v>
      </c>
      <c r="H194" s="53" t="s">
        <v>120</v>
      </c>
      <c r="I194" s="54" t="s">
        <v>6154</v>
      </c>
      <c r="J194" s="54" t="s">
        <v>122</v>
      </c>
      <c r="K194" s="53" t="s">
        <v>1902</v>
      </c>
      <c r="L194" s="53" t="s">
        <v>1903</v>
      </c>
      <c r="M194" s="53" t="s">
        <v>6155</v>
      </c>
      <c r="N194" s="53" t="s">
        <v>6156</v>
      </c>
      <c r="O194" s="53"/>
      <c r="P194" s="54" t="s">
        <v>6157</v>
      </c>
      <c r="Q194" s="57"/>
      <c r="R194" s="54" t="s">
        <v>6158</v>
      </c>
      <c r="S194" s="54" t="s">
        <v>6159</v>
      </c>
      <c r="T194" s="54" t="s">
        <v>6160</v>
      </c>
      <c r="U194" s="54" t="s">
        <v>6160</v>
      </c>
      <c r="V194" s="54" t="s">
        <v>164</v>
      </c>
      <c r="W194" s="53" t="s">
        <v>620</v>
      </c>
      <c r="X194" s="58" t="s">
        <v>17</v>
      </c>
      <c r="Y194" s="53" t="s">
        <v>4624</v>
      </c>
      <c r="Z194" s="53" t="s">
        <v>134</v>
      </c>
      <c r="AA194" s="53" t="s">
        <v>6615</v>
      </c>
      <c r="AB194" s="53"/>
      <c r="AC194" s="53"/>
      <c r="AD194" s="53" t="s">
        <v>6616</v>
      </c>
      <c r="AE194" s="53"/>
      <c r="AF194" s="53" t="s">
        <v>6616</v>
      </c>
      <c r="AG194" s="53" t="s">
        <v>137</v>
      </c>
      <c r="AH194" s="53" t="s">
        <v>1943</v>
      </c>
      <c r="AI194" s="53" t="s">
        <v>6617</v>
      </c>
      <c r="AJ194" s="53">
        <v>745</v>
      </c>
      <c r="AK194" s="53">
        <v>1100</v>
      </c>
      <c r="AL194" s="53" t="s">
        <v>6035</v>
      </c>
    </row>
    <row r="195" spans="1:38" ht="15.75" customHeight="1" x14ac:dyDescent="0.2">
      <c r="A195" s="53">
        <v>192</v>
      </c>
      <c r="B195" s="292" t="s">
        <v>4381</v>
      </c>
      <c r="C195" s="293"/>
      <c r="D195" s="294"/>
      <c r="E195" s="54" t="s">
        <v>6196</v>
      </c>
      <c r="F195" s="53">
        <v>77794</v>
      </c>
      <c r="G195" s="54" t="s">
        <v>6197</v>
      </c>
      <c r="H195" s="53" t="s">
        <v>120</v>
      </c>
      <c r="I195" s="54" t="s">
        <v>6198</v>
      </c>
      <c r="J195" s="54" t="s">
        <v>122</v>
      </c>
      <c r="K195" s="53" t="s">
        <v>1902</v>
      </c>
      <c r="L195" s="53" t="s">
        <v>1903</v>
      </c>
      <c r="M195" s="53" t="s">
        <v>6199</v>
      </c>
      <c r="N195" s="53" t="s">
        <v>2866</v>
      </c>
      <c r="O195" s="53"/>
      <c r="P195" s="54" t="s">
        <v>6200</v>
      </c>
      <c r="Q195" s="57"/>
      <c r="R195" s="54" t="s">
        <v>6201</v>
      </c>
      <c r="S195" s="54" t="s">
        <v>6202</v>
      </c>
      <c r="T195" s="54" t="s">
        <v>6203</v>
      </c>
      <c r="U195" s="54" t="s">
        <v>6203</v>
      </c>
      <c r="V195" s="54" t="s">
        <v>131</v>
      </c>
      <c r="W195" s="53" t="s">
        <v>1034</v>
      </c>
      <c r="X195" s="58" t="s">
        <v>17</v>
      </c>
      <c r="Y195" s="53" t="s">
        <v>1400</v>
      </c>
      <c r="Z195" s="53" t="s">
        <v>134</v>
      </c>
      <c r="AA195" s="53" t="s">
        <v>4518</v>
      </c>
      <c r="AB195" s="53"/>
      <c r="AC195" s="53"/>
      <c r="AD195" s="53" t="s">
        <v>6626</v>
      </c>
      <c r="AE195" s="53"/>
      <c r="AF195" s="53" t="s">
        <v>6627</v>
      </c>
      <c r="AG195" s="53" t="s">
        <v>137</v>
      </c>
      <c r="AH195" s="53" t="s">
        <v>1943</v>
      </c>
      <c r="AI195" s="53" t="s">
        <v>6628</v>
      </c>
      <c r="AJ195" s="53">
        <v>851</v>
      </c>
      <c r="AK195" s="53">
        <v>1100</v>
      </c>
      <c r="AL195" s="53" t="s">
        <v>3418</v>
      </c>
    </row>
    <row r="196" spans="1:38" ht="15.75" customHeight="1" x14ac:dyDescent="0.2">
      <c r="A196" s="53">
        <v>193</v>
      </c>
      <c r="B196" s="292" t="s">
        <v>4381</v>
      </c>
      <c r="C196" s="293"/>
      <c r="D196" s="294"/>
      <c r="E196" s="54" t="s">
        <v>6207</v>
      </c>
      <c r="F196" s="53">
        <v>77862</v>
      </c>
      <c r="G196" s="54" t="s">
        <v>6208</v>
      </c>
      <c r="H196" s="53" t="s">
        <v>423</v>
      </c>
      <c r="I196" s="54" t="s">
        <v>5546</v>
      </c>
      <c r="J196" s="54" t="s">
        <v>122</v>
      </c>
      <c r="K196" s="53" t="s">
        <v>1902</v>
      </c>
      <c r="L196" s="53" t="s">
        <v>1903</v>
      </c>
      <c r="M196" s="53" t="s">
        <v>6209</v>
      </c>
      <c r="N196" s="53" t="s">
        <v>6210</v>
      </c>
      <c r="O196" s="53"/>
      <c r="P196" s="54" t="s">
        <v>6211</v>
      </c>
      <c r="Q196" s="57"/>
      <c r="R196" s="54" t="s">
        <v>6212</v>
      </c>
      <c r="S196" s="54" t="s">
        <v>6213</v>
      </c>
      <c r="T196" s="54" t="s">
        <v>6214</v>
      </c>
      <c r="U196" s="54" t="s">
        <v>6214</v>
      </c>
      <c r="V196" s="54" t="s">
        <v>164</v>
      </c>
      <c r="W196" s="53" t="s">
        <v>150</v>
      </c>
      <c r="X196" s="58" t="s">
        <v>17</v>
      </c>
      <c r="Y196" s="53" t="s">
        <v>1250</v>
      </c>
      <c r="Z196" s="53" t="s">
        <v>134</v>
      </c>
      <c r="AA196" s="53" t="s">
        <v>4649</v>
      </c>
      <c r="AB196" s="53"/>
      <c r="AC196" s="53"/>
      <c r="AD196" s="53" t="s">
        <v>6638</v>
      </c>
      <c r="AE196" s="53"/>
      <c r="AF196" s="53" t="s">
        <v>6634</v>
      </c>
      <c r="AG196" s="53" t="s">
        <v>137</v>
      </c>
      <c r="AH196" s="53" t="s">
        <v>2167</v>
      </c>
      <c r="AI196" s="53" t="s">
        <v>2182</v>
      </c>
      <c r="AJ196" s="53">
        <v>760</v>
      </c>
      <c r="AK196" s="53">
        <v>1100</v>
      </c>
      <c r="AL196" s="53" t="s">
        <v>6639</v>
      </c>
    </row>
    <row r="197" spans="1:38" ht="15.75" customHeight="1" x14ac:dyDescent="0.2">
      <c r="A197" s="53">
        <v>194</v>
      </c>
      <c r="B197" s="292" t="s">
        <v>4381</v>
      </c>
      <c r="C197" s="293"/>
      <c r="D197" s="294"/>
      <c r="E197" s="54" t="s">
        <v>6288</v>
      </c>
      <c r="F197" s="53">
        <v>77867</v>
      </c>
      <c r="G197" s="54" t="s">
        <v>6289</v>
      </c>
      <c r="H197" s="53" t="s">
        <v>120</v>
      </c>
      <c r="I197" s="54" t="s">
        <v>6290</v>
      </c>
      <c r="J197" s="54" t="s">
        <v>122</v>
      </c>
      <c r="K197" s="53" t="s">
        <v>1902</v>
      </c>
      <c r="L197" s="53" t="s">
        <v>1903</v>
      </c>
      <c r="M197" s="53" t="s">
        <v>6291</v>
      </c>
      <c r="N197" s="53" t="s">
        <v>4675</v>
      </c>
      <c r="O197" s="53"/>
      <c r="P197" s="54" t="s">
        <v>6292</v>
      </c>
      <c r="Q197" s="57"/>
      <c r="R197" s="54" t="s">
        <v>6293</v>
      </c>
      <c r="S197" s="54" t="s">
        <v>6294</v>
      </c>
      <c r="T197" s="54" t="s">
        <v>6295</v>
      </c>
      <c r="U197" s="54" t="s">
        <v>6295</v>
      </c>
      <c r="V197" s="54" t="s">
        <v>131</v>
      </c>
      <c r="W197" s="53" t="s">
        <v>1068</v>
      </c>
      <c r="X197" s="58" t="s">
        <v>17</v>
      </c>
      <c r="Y197" s="53"/>
      <c r="Z197" s="53" t="s">
        <v>134</v>
      </c>
      <c r="AA197" s="53" t="s">
        <v>4649</v>
      </c>
      <c r="AB197" s="53"/>
      <c r="AC197" s="53"/>
      <c r="AD197" s="53" t="s">
        <v>6649</v>
      </c>
      <c r="AE197" s="53"/>
      <c r="AF197" s="53" t="s">
        <v>6650</v>
      </c>
      <c r="AG197" s="53" t="s">
        <v>354</v>
      </c>
      <c r="AH197" s="53" t="s">
        <v>1943</v>
      </c>
      <c r="AI197" s="53" t="s">
        <v>6651</v>
      </c>
      <c r="AJ197" s="53">
        <v>708</v>
      </c>
      <c r="AK197" s="53">
        <v>708</v>
      </c>
      <c r="AL197" s="53" t="s">
        <v>721</v>
      </c>
    </row>
    <row r="198" spans="1:38" ht="15.75" customHeight="1" x14ac:dyDescent="0.2">
      <c r="A198" s="53">
        <v>195</v>
      </c>
      <c r="B198" s="292" t="s">
        <v>4381</v>
      </c>
      <c r="C198" s="293"/>
      <c r="D198" s="294"/>
      <c r="E198" s="54" t="s">
        <v>6355</v>
      </c>
      <c r="F198" s="53">
        <v>77868</v>
      </c>
      <c r="G198" s="54" t="s">
        <v>6356</v>
      </c>
      <c r="H198" s="53" t="s">
        <v>120</v>
      </c>
      <c r="I198" s="54" t="s">
        <v>6357</v>
      </c>
      <c r="J198" s="54" t="s">
        <v>122</v>
      </c>
      <c r="K198" s="53" t="s">
        <v>1902</v>
      </c>
      <c r="L198" s="53" t="s">
        <v>1903</v>
      </c>
      <c r="M198" s="53" t="s">
        <v>6358</v>
      </c>
      <c r="N198" s="53" t="s">
        <v>5135</v>
      </c>
      <c r="O198" s="53"/>
      <c r="P198" s="54" t="s">
        <v>6359</v>
      </c>
      <c r="Q198" s="57"/>
      <c r="R198" s="54" t="s">
        <v>6360</v>
      </c>
      <c r="S198" s="54" t="s">
        <v>6361</v>
      </c>
      <c r="T198" s="54" t="s">
        <v>6362</v>
      </c>
      <c r="U198" s="54" t="s">
        <v>6362</v>
      </c>
      <c r="V198" s="54" t="s">
        <v>131</v>
      </c>
      <c r="W198" s="53" t="s">
        <v>912</v>
      </c>
      <c r="X198" s="58" t="s">
        <v>17</v>
      </c>
      <c r="Y198" s="53" t="s">
        <v>5324</v>
      </c>
      <c r="Z198" s="53" t="s">
        <v>134</v>
      </c>
      <c r="AA198" s="53" t="s">
        <v>4479</v>
      </c>
      <c r="AB198" s="53"/>
      <c r="AC198" s="53"/>
      <c r="AD198" s="53" t="s">
        <v>6659</v>
      </c>
      <c r="AE198" s="53"/>
      <c r="AF198" s="53" t="s">
        <v>6659</v>
      </c>
      <c r="AG198" s="53" t="s">
        <v>137</v>
      </c>
      <c r="AH198" s="53" t="s">
        <v>1943</v>
      </c>
      <c r="AI198" s="53" t="s">
        <v>6660</v>
      </c>
      <c r="AJ198" s="53">
        <v>1043</v>
      </c>
      <c r="AK198" s="53">
        <v>1100</v>
      </c>
      <c r="AL198" s="53" t="s">
        <v>6661</v>
      </c>
    </row>
    <row r="199" spans="1:38" ht="15.75" customHeight="1" x14ac:dyDescent="0.2">
      <c r="A199" s="53">
        <v>196</v>
      </c>
      <c r="B199" s="292" t="s">
        <v>4381</v>
      </c>
      <c r="C199" s="293"/>
      <c r="D199" s="294"/>
      <c r="E199" s="54" t="s">
        <v>6366</v>
      </c>
      <c r="F199" s="53">
        <v>77805</v>
      </c>
      <c r="G199" s="54" t="s">
        <v>6367</v>
      </c>
      <c r="H199" s="53" t="s">
        <v>120</v>
      </c>
      <c r="I199" s="54" t="s">
        <v>6165</v>
      </c>
      <c r="J199" s="54" t="s">
        <v>122</v>
      </c>
      <c r="K199" s="53" t="s">
        <v>1902</v>
      </c>
      <c r="L199" s="53" t="s">
        <v>1903</v>
      </c>
      <c r="M199" s="53" t="s">
        <v>6368</v>
      </c>
      <c r="N199" s="53" t="s">
        <v>6369</v>
      </c>
      <c r="O199" s="53"/>
      <c r="P199" s="54" t="s">
        <v>6370</v>
      </c>
      <c r="Q199" s="57"/>
      <c r="R199" s="54" t="s">
        <v>6371</v>
      </c>
      <c r="S199" s="54" t="s">
        <v>6372</v>
      </c>
      <c r="T199" s="54" t="s">
        <v>6373</v>
      </c>
      <c r="U199" s="54" t="s">
        <v>6373</v>
      </c>
      <c r="V199" s="54" t="s">
        <v>6374</v>
      </c>
      <c r="W199" s="53" t="s">
        <v>2692</v>
      </c>
      <c r="X199" s="58" t="s">
        <v>17</v>
      </c>
      <c r="Y199" s="53" t="s">
        <v>1250</v>
      </c>
      <c r="Z199" s="53" t="s">
        <v>134</v>
      </c>
      <c r="AA199" s="53" t="s">
        <v>4518</v>
      </c>
      <c r="AB199" s="53"/>
      <c r="AC199" s="53"/>
      <c r="AD199" s="53" t="s">
        <v>6670</v>
      </c>
      <c r="AE199" s="53"/>
      <c r="AF199" s="53" t="s">
        <v>6671</v>
      </c>
      <c r="AG199" s="53" t="s">
        <v>137</v>
      </c>
      <c r="AH199" s="53" t="s">
        <v>1905</v>
      </c>
      <c r="AI199" s="53" t="s">
        <v>2219</v>
      </c>
      <c r="AJ199" s="53">
        <v>600</v>
      </c>
      <c r="AK199" s="53">
        <v>900</v>
      </c>
      <c r="AL199" s="53" t="s">
        <v>6672</v>
      </c>
    </row>
    <row r="200" spans="1:38" ht="15.75" customHeight="1" x14ac:dyDescent="0.2">
      <c r="A200" s="53">
        <v>197</v>
      </c>
      <c r="B200" s="292" t="s">
        <v>4381</v>
      </c>
      <c r="C200" s="293"/>
      <c r="D200" s="294"/>
      <c r="E200" s="54" t="s">
        <v>6431</v>
      </c>
      <c r="F200" s="53">
        <v>79811</v>
      </c>
      <c r="G200" s="54" t="s">
        <v>6432</v>
      </c>
      <c r="H200" s="53" t="s">
        <v>120</v>
      </c>
      <c r="I200" s="54" t="s">
        <v>6433</v>
      </c>
      <c r="J200" s="54" t="s">
        <v>122</v>
      </c>
      <c r="K200" s="53" t="s">
        <v>1902</v>
      </c>
      <c r="L200" s="53" t="s">
        <v>1903</v>
      </c>
      <c r="M200" s="53" t="s">
        <v>6434</v>
      </c>
      <c r="N200" s="53" t="s">
        <v>4571</v>
      </c>
      <c r="O200" s="53"/>
      <c r="P200" s="54" t="s">
        <v>6435</v>
      </c>
      <c r="Q200" s="57"/>
      <c r="R200" s="54" t="s">
        <v>6436</v>
      </c>
      <c r="S200" s="54" t="s">
        <v>6437</v>
      </c>
      <c r="T200" s="54" t="s">
        <v>6438</v>
      </c>
      <c r="U200" s="54" t="s">
        <v>6438</v>
      </c>
      <c r="V200" s="54" t="s">
        <v>164</v>
      </c>
      <c r="W200" s="53" t="s">
        <v>165</v>
      </c>
      <c r="X200" s="58" t="s">
        <v>17</v>
      </c>
      <c r="Y200" s="53"/>
      <c r="Z200" s="53" t="s">
        <v>134</v>
      </c>
      <c r="AA200" s="53" t="s">
        <v>4479</v>
      </c>
      <c r="AB200" s="53"/>
      <c r="AC200" s="53"/>
      <c r="AD200" s="53" t="s">
        <v>6682</v>
      </c>
      <c r="AE200" s="53"/>
      <c r="AF200" s="53" t="s">
        <v>6683</v>
      </c>
      <c r="AG200" s="53" t="s">
        <v>137</v>
      </c>
      <c r="AH200" s="53" t="s">
        <v>1943</v>
      </c>
      <c r="AI200" s="53" t="s">
        <v>6684</v>
      </c>
      <c r="AJ200" s="53">
        <v>650</v>
      </c>
      <c r="AK200" s="53">
        <v>1000</v>
      </c>
      <c r="AL200" s="53" t="s">
        <v>179</v>
      </c>
    </row>
    <row r="201" spans="1:38" ht="15.75" customHeight="1" x14ac:dyDescent="0.2">
      <c r="A201" s="53">
        <v>198</v>
      </c>
      <c r="B201" s="292" t="s">
        <v>4381</v>
      </c>
      <c r="C201" s="293"/>
      <c r="D201" s="294"/>
      <c r="E201" s="54" t="s">
        <v>6560</v>
      </c>
      <c r="F201" s="53">
        <v>77870</v>
      </c>
      <c r="G201" s="54" t="s">
        <v>6561</v>
      </c>
      <c r="H201" s="53" t="s">
        <v>120</v>
      </c>
      <c r="I201" s="54" t="s">
        <v>6562</v>
      </c>
      <c r="J201" s="54" t="s">
        <v>122</v>
      </c>
      <c r="K201" s="53" t="s">
        <v>1902</v>
      </c>
      <c r="L201" s="53" t="s">
        <v>1903</v>
      </c>
      <c r="M201" s="53" t="s">
        <v>6563</v>
      </c>
      <c r="N201" s="53" t="s">
        <v>6564</v>
      </c>
      <c r="O201" s="53"/>
      <c r="P201" s="54" t="s">
        <v>6565</v>
      </c>
      <c r="Q201" s="57"/>
      <c r="R201" s="54" t="s">
        <v>6566</v>
      </c>
      <c r="S201" s="54" t="s">
        <v>6567</v>
      </c>
      <c r="T201" s="54" t="s">
        <v>6568</v>
      </c>
      <c r="U201" s="54" t="s">
        <v>6568</v>
      </c>
      <c r="V201" s="54" t="s">
        <v>221</v>
      </c>
      <c r="W201" s="53" t="s">
        <v>494</v>
      </c>
      <c r="X201" s="58" t="s">
        <v>17</v>
      </c>
      <c r="Y201" s="53" t="s">
        <v>6694</v>
      </c>
      <c r="Z201" s="53" t="s">
        <v>134</v>
      </c>
      <c r="AA201" s="53" t="s">
        <v>4518</v>
      </c>
      <c r="AB201" s="53"/>
      <c r="AC201" s="53"/>
      <c r="AD201" s="53" t="s">
        <v>6690</v>
      </c>
      <c r="AE201" s="53"/>
      <c r="AF201" s="53" t="s">
        <v>6690</v>
      </c>
      <c r="AG201" s="53" t="s">
        <v>137</v>
      </c>
      <c r="AH201" s="53" t="s">
        <v>1943</v>
      </c>
      <c r="AI201" s="53" t="s">
        <v>6695</v>
      </c>
      <c r="AJ201" s="53">
        <v>803</v>
      </c>
      <c r="AK201" s="53">
        <v>1100</v>
      </c>
      <c r="AL201" s="53" t="s">
        <v>1068</v>
      </c>
    </row>
    <row r="202" spans="1:38" ht="15.75" customHeight="1" x14ac:dyDescent="0.2">
      <c r="A202" s="53">
        <v>199</v>
      </c>
      <c r="B202" s="292" t="s">
        <v>4381</v>
      </c>
      <c r="C202" s="293"/>
      <c r="D202" s="294"/>
      <c r="E202" s="54" t="s">
        <v>6640</v>
      </c>
      <c r="F202" s="53">
        <v>77875</v>
      </c>
      <c r="G202" s="54" t="s">
        <v>6641</v>
      </c>
      <c r="H202" s="53" t="s">
        <v>120</v>
      </c>
      <c r="I202" s="54" t="s">
        <v>424</v>
      </c>
      <c r="J202" s="54" t="s">
        <v>122</v>
      </c>
      <c r="K202" s="53" t="s">
        <v>1902</v>
      </c>
      <c r="L202" s="53" t="s">
        <v>1903</v>
      </c>
      <c r="M202" s="53" t="s">
        <v>6642</v>
      </c>
      <c r="N202" s="53" t="s">
        <v>6643</v>
      </c>
      <c r="O202" s="53"/>
      <c r="P202" s="54" t="s">
        <v>6644</v>
      </c>
      <c r="Q202" s="57"/>
      <c r="R202" s="54" t="s">
        <v>6645</v>
      </c>
      <c r="S202" s="54" t="s">
        <v>6646</v>
      </c>
      <c r="T202" s="54" t="s">
        <v>6647</v>
      </c>
      <c r="U202" s="54" t="s">
        <v>6647</v>
      </c>
      <c r="V202" s="54" t="s">
        <v>164</v>
      </c>
      <c r="W202" s="53" t="s">
        <v>6648</v>
      </c>
      <c r="X202" s="58" t="s">
        <v>17</v>
      </c>
      <c r="Y202" s="53" t="s">
        <v>925</v>
      </c>
      <c r="Z202" s="53" t="s">
        <v>134</v>
      </c>
      <c r="AA202" s="53" t="s">
        <v>4401</v>
      </c>
      <c r="AB202" s="53"/>
      <c r="AC202" s="53"/>
      <c r="AD202" s="53"/>
      <c r="AE202" s="53"/>
      <c r="AF202" s="53" t="s">
        <v>6705</v>
      </c>
      <c r="AG202" s="53" t="s">
        <v>137</v>
      </c>
      <c r="AH202" s="53" t="s">
        <v>1943</v>
      </c>
      <c r="AI202" s="53" t="s">
        <v>3191</v>
      </c>
      <c r="AJ202" s="53">
        <v>692</v>
      </c>
      <c r="AK202" s="53">
        <v>1100</v>
      </c>
      <c r="AL202" s="53" t="s">
        <v>6706</v>
      </c>
    </row>
    <row r="203" spans="1:38" ht="15.75" customHeight="1" x14ac:dyDescent="0.2">
      <c r="A203" s="53">
        <v>200</v>
      </c>
      <c r="B203" s="292" t="s">
        <v>4381</v>
      </c>
      <c r="C203" s="293"/>
      <c r="D203" s="294"/>
      <c r="E203" s="54" t="s">
        <v>6673</v>
      </c>
      <c r="F203" s="53">
        <v>77827</v>
      </c>
      <c r="G203" s="54" t="s">
        <v>6674</v>
      </c>
      <c r="H203" s="53" t="s">
        <v>120</v>
      </c>
      <c r="I203" s="54" t="s">
        <v>6675</v>
      </c>
      <c r="J203" s="54" t="s">
        <v>122</v>
      </c>
      <c r="K203" s="53" t="s">
        <v>1902</v>
      </c>
      <c r="L203" s="53" t="s">
        <v>1903</v>
      </c>
      <c r="M203" s="53" t="s">
        <v>6676</v>
      </c>
      <c r="N203" s="53" t="s">
        <v>6677</v>
      </c>
      <c r="O203" s="53"/>
      <c r="P203" s="54" t="s">
        <v>6678</v>
      </c>
      <c r="Q203" s="57"/>
      <c r="R203" s="54" t="s">
        <v>6679</v>
      </c>
      <c r="S203" s="54" t="s">
        <v>6680</v>
      </c>
      <c r="T203" s="54" t="s">
        <v>6681</v>
      </c>
      <c r="U203" s="54" t="s">
        <v>6681</v>
      </c>
      <c r="V203" s="54" t="s">
        <v>164</v>
      </c>
      <c r="W203" s="53" t="s">
        <v>165</v>
      </c>
      <c r="X203" s="58" t="s">
        <v>17</v>
      </c>
      <c r="Y203" s="53" t="s">
        <v>4922</v>
      </c>
      <c r="Z203" s="53" t="s">
        <v>134</v>
      </c>
      <c r="AA203" s="53" t="s">
        <v>6058</v>
      </c>
      <c r="AB203" s="53"/>
      <c r="AC203" s="53"/>
      <c r="AD203" s="53" t="s">
        <v>6707</v>
      </c>
      <c r="AE203" s="53" t="s">
        <v>6708</v>
      </c>
      <c r="AF203" s="53" t="s">
        <v>6708</v>
      </c>
      <c r="AG203" s="53" t="s">
        <v>137</v>
      </c>
      <c r="AH203" s="53" t="s">
        <v>2167</v>
      </c>
      <c r="AI203" s="53" t="s">
        <v>3477</v>
      </c>
      <c r="AJ203" s="53">
        <v>65</v>
      </c>
      <c r="AK203" s="53">
        <v>100</v>
      </c>
      <c r="AL203" s="53" t="s">
        <v>179</v>
      </c>
    </row>
    <row r="204" spans="1:38" ht="15.75" customHeight="1" x14ac:dyDescent="0.2">
      <c r="A204" s="53">
        <v>201</v>
      </c>
      <c r="B204" s="292" t="s">
        <v>4381</v>
      </c>
      <c r="C204" s="293"/>
      <c r="D204" s="294"/>
      <c r="E204" s="54" t="s">
        <v>6685</v>
      </c>
      <c r="F204" s="53">
        <v>77828</v>
      </c>
      <c r="G204" s="54" t="s">
        <v>6686</v>
      </c>
      <c r="H204" s="53" t="s">
        <v>120</v>
      </c>
      <c r="I204" s="54" t="s">
        <v>6687</v>
      </c>
      <c r="J204" s="54" t="s">
        <v>122</v>
      </c>
      <c r="K204" s="53" t="s">
        <v>1902</v>
      </c>
      <c r="L204" s="53" t="s">
        <v>1903</v>
      </c>
      <c r="M204" s="53" t="s">
        <v>6688</v>
      </c>
      <c r="N204" s="53" t="s">
        <v>6689</v>
      </c>
      <c r="O204" s="53"/>
      <c r="P204" s="54" t="s">
        <v>6690</v>
      </c>
      <c r="Q204" s="57"/>
      <c r="R204" s="54" t="s">
        <v>6691</v>
      </c>
      <c r="S204" s="54" t="s">
        <v>6692</v>
      </c>
      <c r="T204" s="54" t="s">
        <v>6693</v>
      </c>
      <c r="U204" s="54" t="s">
        <v>6693</v>
      </c>
      <c r="V204" s="54" t="s">
        <v>164</v>
      </c>
      <c r="W204" s="53" t="s">
        <v>480</v>
      </c>
      <c r="X204" s="58" t="s">
        <v>17</v>
      </c>
      <c r="Y204" s="53" t="s">
        <v>4478</v>
      </c>
      <c r="Z204" s="53" t="s">
        <v>134</v>
      </c>
      <c r="AA204" s="53" t="s">
        <v>4401</v>
      </c>
      <c r="AB204" s="53"/>
      <c r="AC204" s="53"/>
      <c r="AD204" s="53" t="s">
        <v>6717</v>
      </c>
      <c r="AE204" s="53" t="s">
        <v>6718</v>
      </c>
      <c r="AF204" s="53" t="s">
        <v>6718</v>
      </c>
      <c r="AG204" s="53" t="s">
        <v>137</v>
      </c>
      <c r="AH204" s="53" t="s">
        <v>1917</v>
      </c>
      <c r="AI204" s="53" t="s">
        <v>6719</v>
      </c>
      <c r="AJ204" s="53">
        <v>275</v>
      </c>
      <c r="AK204" s="53">
        <v>550</v>
      </c>
      <c r="AL204" s="53" t="s">
        <v>750</v>
      </c>
    </row>
    <row r="205" spans="1:38" ht="15.75" customHeight="1" x14ac:dyDescent="0.2">
      <c r="A205" s="53">
        <v>202</v>
      </c>
      <c r="B205" s="292" t="s">
        <v>4381</v>
      </c>
      <c r="C205" s="293"/>
      <c r="D205" s="294"/>
      <c r="E205" s="54" t="s">
        <v>6764</v>
      </c>
      <c r="F205" s="53">
        <v>78168</v>
      </c>
      <c r="G205" s="54" t="s">
        <v>6765</v>
      </c>
      <c r="H205" s="53" t="s">
        <v>120</v>
      </c>
      <c r="I205" s="54" t="s">
        <v>6766</v>
      </c>
      <c r="J205" s="54" t="s">
        <v>122</v>
      </c>
      <c r="K205" s="53" t="s">
        <v>1902</v>
      </c>
      <c r="L205" s="53" t="s">
        <v>1903</v>
      </c>
      <c r="M205" s="53" t="s">
        <v>6767</v>
      </c>
      <c r="N205" s="53" t="s">
        <v>6768</v>
      </c>
      <c r="O205" s="53"/>
      <c r="P205" s="54" t="s">
        <v>6769</v>
      </c>
      <c r="Q205" s="57"/>
      <c r="R205" s="54" t="s">
        <v>6770</v>
      </c>
      <c r="S205" s="54" t="s">
        <v>6771</v>
      </c>
      <c r="T205" s="54" t="s">
        <v>6772</v>
      </c>
      <c r="U205" s="54" t="s">
        <v>6773</v>
      </c>
      <c r="V205" s="54" t="s">
        <v>6774</v>
      </c>
      <c r="W205" s="53" t="s">
        <v>133</v>
      </c>
      <c r="X205" s="58" t="s">
        <v>17</v>
      </c>
      <c r="Y205" s="53" t="s">
        <v>2084</v>
      </c>
      <c r="Z205" s="53" t="s">
        <v>134</v>
      </c>
      <c r="AA205" s="53" t="s">
        <v>4649</v>
      </c>
      <c r="AB205" s="53"/>
      <c r="AC205" s="53"/>
      <c r="AD205" s="53" t="s">
        <v>6729</v>
      </c>
      <c r="AE205" s="53"/>
      <c r="AF205" s="53" t="s">
        <v>6730</v>
      </c>
      <c r="AG205" s="53" t="s">
        <v>137</v>
      </c>
      <c r="AH205" s="53" t="s">
        <v>1943</v>
      </c>
      <c r="AI205" s="53" t="s">
        <v>2917</v>
      </c>
      <c r="AJ205" s="53">
        <v>880</v>
      </c>
      <c r="AK205" s="53">
        <v>1100</v>
      </c>
      <c r="AL205" s="53" t="s">
        <v>1249</v>
      </c>
    </row>
    <row r="206" spans="1:38" ht="15.75" customHeight="1" x14ac:dyDescent="0.2">
      <c r="A206" s="53">
        <v>203</v>
      </c>
      <c r="B206" s="292" t="s">
        <v>4381</v>
      </c>
      <c r="C206" s="293"/>
      <c r="D206" s="294"/>
      <c r="E206" s="54" t="s">
        <v>5599</v>
      </c>
      <c r="F206" s="53">
        <v>77850</v>
      </c>
      <c r="G206" s="54" t="s">
        <v>5600</v>
      </c>
      <c r="H206" s="53" t="s">
        <v>120</v>
      </c>
      <c r="I206" s="54" t="s">
        <v>5601</v>
      </c>
      <c r="J206" s="54" t="s">
        <v>122</v>
      </c>
      <c r="K206" s="53" t="s">
        <v>1902</v>
      </c>
      <c r="L206" s="53" t="s">
        <v>1903</v>
      </c>
      <c r="M206" s="53" t="s">
        <v>5602</v>
      </c>
      <c r="N206" s="53" t="s">
        <v>5603</v>
      </c>
      <c r="O206" s="53"/>
      <c r="P206" s="54" t="s">
        <v>5604</v>
      </c>
      <c r="Q206" s="57"/>
      <c r="R206" s="54" t="s">
        <v>5605</v>
      </c>
      <c r="S206" s="54" t="s">
        <v>5606</v>
      </c>
      <c r="T206" s="54" t="s">
        <v>5607</v>
      </c>
      <c r="U206" s="54" t="s">
        <v>5608</v>
      </c>
      <c r="V206" s="54" t="s">
        <v>3203</v>
      </c>
      <c r="W206" s="53" t="s">
        <v>236</v>
      </c>
      <c r="X206" s="58" t="s">
        <v>17</v>
      </c>
      <c r="Y206" s="53" t="s">
        <v>4478</v>
      </c>
      <c r="Z206" s="53" t="s">
        <v>134</v>
      </c>
      <c r="AA206" s="53" t="s">
        <v>4479</v>
      </c>
      <c r="AB206" s="53"/>
      <c r="AC206" s="53"/>
      <c r="AD206" s="53" t="s">
        <v>6740</v>
      </c>
      <c r="AE206" s="53"/>
      <c r="AF206" s="53" t="s">
        <v>6741</v>
      </c>
      <c r="AG206" s="53" t="s">
        <v>137</v>
      </c>
      <c r="AH206" s="53" t="s">
        <v>1943</v>
      </c>
      <c r="AI206" s="53" t="s">
        <v>6742</v>
      </c>
      <c r="AJ206" s="53">
        <v>1001</v>
      </c>
      <c r="AK206" s="53">
        <v>1100</v>
      </c>
      <c r="AL206" s="53" t="s">
        <v>390</v>
      </c>
    </row>
    <row r="207" spans="1:38" ht="15.75" customHeight="1" x14ac:dyDescent="0.2">
      <c r="A207" s="53">
        <v>204</v>
      </c>
      <c r="B207" s="292" t="s">
        <v>4381</v>
      </c>
      <c r="C207" s="293"/>
      <c r="D207" s="294"/>
      <c r="E207" s="54" t="s">
        <v>5778</v>
      </c>
      <c r="F207" s="53">
        <v>77765</v>
      </c>
      <c r="G207" s="54" t="s">
        <v>5779</v>
      </c>
      <c r="H207" s="53" t="s">
        <v>120</v>
      </c>
      <c r="I207" s="54" t="s">
        <v>5780</v>
      </c>
      <c r="J207" s="54" t="s">
        <v>122</v>
      </c>
      <c r="K207" s="53" t="s">
        <v>1902</v>
      </c>
      <c r="L207" s="53" t="s">
        <v>1903</v>
      </c>
      <c r="M207" s="53" t="s">
        <v>5781</v>
      </c>
      <c r="N207" s="53" t="s">
        <v>5782</v>
      </c>
      <c r="O207" s="53"/>
      <c r="P207" s="54" t="s">
        <v>5783</v>
      </c>
      <c r="Q207" s="57"/>
      <c r="R207" s="54" t="s">
        <v>5784</v>
      </c>
      <c r="S207" s="54" t="s">
        <v>5785</v>
      </c>
      <c r="T207" s="54" t="s">
        <v>5786</v>
      </c>
      <c r="U207" s="54" t="s">
        <v>5787</v>
      </c>
      <c r="V207" s="54" t="s">
        <v>983</v>
      </c>
      <c r="W207" s="53" t="s">
        <v>150</v>
      </c>
      <c r="X207" s="58" t="s">
        <v>17</v>
      </c>
      <c r="Y207" s="53" t="s">
        <v>4478</v>
      </c>
      <c r="Z207" s="53" t="s">
        <v>134</v>
      </c>
      <c r="AA207" s="53" t="s">
        <v>4518</v>
      </c>
      <c r="AB207" s="53"/>
      <c r="AC207" s="53"/>
      <c r="AD207" s="53" t="s">
        <v>6751</v>
      </c>
      <c r="AE207" s="53"/>
      <c r="AF207" s="53" t="s">
        <v>6751</v>
      </c>
      <c r="AG207" s="53" t="s">
        <v>137</v>
      </c>
      <c r="AH207" s="53" t="s">
        <v>1943</v>
      </c>
      <c r="AI207" s="53" t="s">
        <v>6752</v>
      </c>
      <c r="AJ207" s="53">
        <v>803</v>
      </c>
      <c r="AK207" s="53">
        <v>1100</v>
      </c>
      <c r="AL207" s="53" t="s">
        <v>1068</v>
      </c>
    </row>
    <row r="208" spans="1:38" ht="15.75" customHeight="1" x14ac:dyDescent="0.2">
      <c r="A208" s="53">
        <v>205</v>
      </c>
      <c r="B208" s="292" t="s">
        <v>4381</v>
      </c>
      <c r="C208" s="293"/>
      <c r="D208" s="294"/>
      <c r="E208" s="54" t="s">
        <v>6174</v>
      </c>
      <c r="F208" s="53">
        <v>77793</v>
      </c>
      <c r="G208" s="54" t="s">
        <v>6175</v>
      </c>
      <c r="H208" s="53" t="s">
        <v>120</v>
      </c>
      <c r="I208" s="54" t="s">
        <v>6176</v>
      </c>
      <c r="J208" s="54" t="s">
        <v>122</v>
      </c>
      <c r="K208" s="53" t="s">
        <v>1902</v>
      </c>
      <c r="L208" s="53" t="s">
        <v>1903</v>
      </c>
      <c r="M208" s="53" t="s">
        <v>6177</v>
      </c>
      <c r="N208" s="53" t="s">
        <v>5181</v>
      </c>
      <c r="O208" s="53"/>
      <c r="P208" s="54" t="s">
        <v>6178</v>
      </c>
      <c r="Q208" s="57"/>
      <c r="R208" s="54" t="s">
        <v>6179</v>
      </c>
      <c r="S208" s="54" t="s">
        <v>6180</v>
      </c>
      <c r="T208" s="54" t="s">
        <v>6181</v>
      </c>
      <c r="U208" s="54" t="s">
        <v>6181</v>
      </c>
      <c r="V208" s="54" t="s">
        <v>4982</v>
      </c>
      <c r="W208" s="53" t="s">
        <v>278</v>
      </c>
      <c r="X208" s="58" t="s">
        <v>17</v>
      </c>
      <c r="Y208" s="53" t="s">
        <v>4624</v>
      </c>
      <c r="Z208" s="53" t="s">
        <v>134</v>
      </c>
      <c r="AA208" s="53" t="s">
        <v>5950</v>
      </c>
      <c r="AB208" s="53"/>
      <c r="AC208" s="53"/>
      <c r="AD208" s="53" t="s">
        <v>6762</v>
      </c>
      <c r="AE208" s="53"/>
      <c r="AF208" s="53" t="s">
        <v>6762</v>
      </c>
      <c r="AG208" s="53" t="s">
        <v>137</v>
      </c>
      <c r="AH208" s="53" t="s">
        <v>1943</v>
      </c>
      <c r="AI208" s="53" t="s">
        <v>6763</v>
      </c>
      <c r="AJ208" s="53">
        <v>944</v>
      </c>
      <c r="AK208" s="53">
        <v>1100</v>
      </c>
      <c r="AL208" s="53" t="s">
        <v>2527</v>
      </c>
    </row>
    <row r="209" spans="1:38" ht="15.75" customHeight="1" x14ac:dyDescent="0.2">
      <c r="A209" s="53">
        <v>206</v>
      </c>
      <c r="B209" s="292" t="s">
        <v>4381</v>
      </c>
      <c r="C209" s="293"/>
      <c r="D209" s="294"/>
      <c r="E209" s="54" t="s">
        <v>6572</v>
      </c>
      <c r="F209" s="53">
        <v>77871</v>
      </c>
      <c r="G209" s="54" t="s">
        <v>6573</v>
      </c>
      <c r="H209" s="53" t="s">
        <v>120</v>
      </c>
      <c r="I209" s="54" t="s">
        <v>6574</v>
      </c>
      <c r="J209" s="54" t="s">
        <v>122</v>
      </c>
      <c r="K209" s="53" t="s">
        <v>1902</v>
      </c>
      <c r="L209" s="53" t="s">
        <v>1903</v>
      </c>
      <c r="M209" s="53" t="s">
        <v>6575</v>
      </c>
      <c r="N209" s="53" t="s">
        <v>6576</v>
      </c>
      <c r="O209" s="53"/>
      <c r="P209" s="54" t="s">
        <v>6577</v>
      </c>
      <c r="Q209" s="57"/>
      <c r="R209" s="54" t="s">
        <v>6578</v>
      </c>
      <c r="S209" s="54" t="s">
        <v>6579</v>
      </c>
      <c r="T209" s="54" t="s">
        <v>6580</v>
      </c>
      <c r="U209" s="54" t="s">
        <v>6580</v>
      </c>
      <c r="V209" s="54" t="s">
        <v>3699</v>
      </c>
      <c r="W209" s="53" t="s">
        <v>1941</v>
      </c>
      <c r="X209" s="58" t="s">
        <v>17</v>
      </c>
      <c r="Y209" s="53"/>
      <c r="Z209" s="53"/>
      <c r="AA209" s="53"/>
      <c r="AB209" s="53"/>
      <c r="AC209" s="53"/>
      <c r="AD209" s="53" t="s">
        <v>6769</v>
      </c>
      <c r="AE209" s="53"/>
      <c r="AF209" s="53" t="s">
        <v>6769</v>
      </c>
      <c r="AG209" s="53" t="s">
        <v>444</v>
      </c>
      <c r="AH209" s="53" t="s">
        <v>133</v>
      </c>
      <c r="AI209" s="53"/>
      <c r="AJ209" s="53">
        <v>0</v>
      </c>
      <c r="AK209" s="53">
        <v>0</v>
      </c>
      <c r="AL209" s="53" t="s">
        <v>6775</v>
      </c>
    </row>
    <row r="210" spans="1:38" ht="409.6" hidden="1" customHeight="1" x14ac:dyDescent="0.2"/>
  </sheetData>
  <sortState ref="E5:X226">
    <sortCondition ref="X5:X226"/>
  </sortState>
  <mergeCells count="209">
    <mergeCell ref="A1:X2"/>
    <mergeCell ref="B7:D7"/>
    <mergeCell ref="B8:D8"/>
    <mergeCell ref="B9:D9"/>
    <mergeCell ref="B4:D4"/>
    <mergeCell ref="B5:D5"/>
    <mergeCell ref="B6:D6"/>
    <mergeCell ref="B3:D3"/>
    <mergeCell ref="P3:Q3"/>
    <mergeCell ref="B16:D16"/>
    <mergeCell ref="B17:D17"/>
    <mergeCell ref="B18:D18"/>
    <mergeCell ref="B13:D13"/>
    <mergeCell ref="B14:D14"/>
    <mergeCell ref="B15:D15"/>
    <mergeCell ref="B10:D10"/>
    <mergeCell ref="B11:D11"/>
    <mergeCell ref="B12:D12"/>
    <mergeCell ref="B25:D25"/>
    <mergeCell ref="B26:D26"/>
    <mergeCell ref="B27:D27"/>
    <mergeCell ref="B22:D22"/>
    <mergeCell ref="B23:D23"/>
    <mergeCell ref="B24:D24"/>
    <mergeCell ref="B19:D19"/>
    <mergeCell ref="B20:D20"/>
    <mergeCell ref="B21:D21"/>
    <mergeCell ref="B34:D34"/>
    <mergeCell ref="B35:D35"/>
    <mergeCell ref="B36:D36"/>
    <mergeCell ref="B31:D31"/>
    <mergeCell ref="B32:D32"/>
    <mergeCell ref="B33:D33"/>
    <mergeCell ref="B28:D28"/>
    <mergeCell ref="B29:D29"/>
    <mergeCell ref="B30:D30"/>
    <mergeCell ref="B43:D43"/>
    <mergeCell ref="B44:D44"/>
    <mergeCell ref="B45:D45"/>
    <mergeCell ref="B40:D40"/>
    <mergeCell ref="B41:D41"/>
    <mergeCell ref="B42:D42"/>
    <mergeCell ref="B37:D37"/>
    <mergeCell ref="B38:D38"/>
    <mergeCell ref="B39:D39"/>
    <mergeCell ref="B52:D52"/>
    <mergeCell ref="B53:D53"/>
    <mergeCell ref="B54:D54"/>
    <mergeCell ref="B49:D49"/>
    <mergeCell ref="B50:D50"/>
    <mergeCell ref="B51:D51"/>
    <mergeCell ref="B46:D46"/>
    <mergeCell ref="B47:D47"/>
    <mergeCell ref="B48:D48"/>
    <mergeCell ref="B61:D61"/>
    <mergeCell ref="B62:D62"/>
    <mergeCell ref="B63:D63"/>
    <mergeCell ref="B58:D58"/>
    <mergeCell ref="B59:D59"/>
    <mergeCell ref="B60:D60"/>
    <mergeCell ref="B55:D55"/>
    <mergeCell ref="B56:D56"/>
    <mergeCell ref="B57:D57"/>
    <mergeCell ref="B70:D70"/>
    <mergeCell ref="B71:D71"/>
    <mergeCell ref="B72:D72"/>
    <mergeCell ref="B67:D67"/>
    <mergeCell ref="B68:D68"/>
    <mergeCell ref="B69:D69"/>
    <mergeCell ref="B64:D64"/>
    <mergeCell ref="B65:D65"/>
    <mergeCell ref="B66:D66"/>
    <mergeCell ref="B79:D79"/>
    <mergeCell ref="B80:D80"/>
    <mergeCell ref="B81:D81"/>
    <mergeCell ref="B76:D76"/>
    <mergeCell ref="B77:D77"/>
    <mergeCell ref="B78:D78"/>
    <mergeCell ref="B73:D73"/>
    <mergeCell ref="B74:D74"/>
    <mergeCell ref="B75:D75"/>
    <mergeCell ref="B88:D88"/>
    <mergeCell ref="B89:D89"/>
    <mergeCell ref="B90:D90"/>
    <mergeCell ref="B85:D85"/>
    <mergeCell ref="B86:D86"/>
    <mergeCell ref="B87:D87"/>
    <mergeCell ref="B82:D82"/>
    <mergeCell ref="B83:D83"/>
    <mergeCell ref="B84:D84"/>
    <mergeCell ref="B97:D97"/>
    <mergeCell ref="B98:D98"/>
    <mergeCell ref="B99:D99"/>
    <mergeCell ref="B94:D94"/>
    <mergeCell ref="B95:D95"/>
    <mergeCell ref="B96:D96"/>
    <mergeCell ref="B91:D91"/>
    <mergeCell ref="B92:D92"/>
    <mergeCell ref="B93:D93"/>
    <mergeCell ref="B106:D106"/>
    <mergeCell ref="B107:D107"/>
    <mergeCell ref="B108:D108"/>
    <mergeCell ref="B103:D103"/>
    <mergeCell ref="B104:D104"/>
    <mergeCell ref="B105:D105"/>
    <mergeCell ref="B100:D100"/>
    <mergeCell ref="B101:D101"/>
    <mergeCell ref="B102:D102"/>
    <mergeCell ref="B115:D115"/>
    <mergeCell ref="B116:D116"/>
    <mergeCell ref="B117:D117"/>
    <mergeCell ref="B112:D112"/>
    <mergeCell ref="B113:D113"/>
    <mergeCell ref="B114:D114"/>
    <mergeCell ref="B109:D109"/>
    <mergeCell ref="B110:D110"/>
    <mergeCell ref="B111:D111"/>
    <mergeCell ref="B124:D124"/>
    <mergeCell ref="B125:D125"/>
    <mergeCell ref="B126:D126"/>
    <mergeCell ref="B121:D121"/>
    <mergeCell ref="B122:D122"/>
    <mergeCell ref="B123:D123"/>
    <mergeCell ref="B118:D118"/>
    <mergeCell ref="B119:D119"/>
    <mergeCell ref="B120:D120"/>
    <mergeCell ref="B133:D133"/>
    <mergeCell ref="B134:D134"/>
    <mergeCell ref="B135:D135"/>
    <mergeCell ref="B130:D130"/>
    <mergeCell ref="B131:D131"/>
    <mergeCell ref="B132:D132"/>
    <mergeCell ref="B127:D127"/>
    <mergeCell ref="B128:D128"/>
    <mergeCell ref="B129:D129"/>
    <mergeCell ref="B142:D142"/>
    <mergeCell ref="B143:D143"/>
    <mergeCell ref="B144:D144"/>
    <mergeCell ref="B139:D139"/>
    <mergeCell ref="B140:D140"/>
    <mergeCell ref="B141:D141"/>
    <mergeCell ref="B136:D136"/>
    <mergeCell ref="B137:D137"/>
    <mergeCell ref="B138:D138"/>
    <mergeCell ref="B151:D151"/>
    <mergeCell ref="B152:D152"/>
    <mergeCell ref="B153:D153"/>
    <mergeCell ref="B148:D148"/>
    <mergeCell ref="B149:D149"/>
    <mergeCell ref="B150:D150"/>
    <mergeCell ref="B145:D145"/>
    <mergeCell ref="B146:D146"/>
    <mergeCell ref="B147:D147"/>
    <mergeCell ref="B162:D162"/>
    <mergeCell ref="B160:D160"/>
    <mergeCell ref="B161:D161"/>
    <mergeCell ref="B157:D157"/>
    <mergeCell ref="B158:D158"/>
    <mergeCell ref="B159:D159"/>
    <mergeCell ref="B154:D154"/>
    <mergeCell ref="B155:D155"/>
    <mergeCell ref="B156:D156"/>
    <mergeCell ref="B169:D169"/>
    <mergeCell ref="B170:D170"/>
    <mergeCell ref="B171:D171"/>
    <mergeCell ref="B166:D166"/>
    <mergeCell ref="B167:D167"/>
    <mergeCell ref="B168:D168"/>
    <mergeCell ref="B163:D163"/>
    <mergeCell ref="B164:D164"/>
    <mergeCell ref="B165:D165"/>
    <mergeCell ref="B178:D178"/>
    <mergeCell ref="B179:D179"/>
    <mergeCell ref="B180:D180"/>
    <mergeCell ref="B175:D175"/>
    <mergeCell ref="B176:D176"/>
    <mergeCell ref="B177:D177"/>
    <mergeCell ref="B172:D172"/>
    <mergeCell ref="B173:D173"/>
    <mergeCell ref="B174:D174"/>
    <mergeCell ref="B187:D187"/>
    <mergeCell ref="B188:D188"/>
    <mergeCell ref="B189:D189"/>
    <mergeCell ref="B184:D184"/>
    <mergeCell ref="B185:D185"/>
    <mergeCell ref="B186:D186"/>
    <mergeCell ref="B181:D181"/>
    <mergeCell ref="B182:D182"/>
    <mergeCell ref="B183:D183"/>
    <mergeCell ref="B196:D196"/>
    <mergeCell ref="B197:D197"/>
    <mergeCell ref="B198:D198"/>
    <mergeCell ref="B193:D193"/>
    <mergeCell ref="B194:D194"/>
    <mergeCell ref="B195:D195"/>
    <mergeCell ref="B190:D190"/>
    <mergeCell ref="B191:D191"/>
    <mergeCell ref="B192:D192"/>
    <mergeCell ref="B208:D208"/>
    <mergeCell ref="B209:D209"/>
    <mergeCell ref="B205:D205"/>
    <mergeCell ref="B206:D206"/>
    <mergeCell ref="B207:D207"/>
    <mergeCell ref="B202:D202"/>
    <mergeCell ref="B203:D203"/>
    <mergeCell ref="B204:D204"/>
    <mergeCell ref="B199:D199"/>
    <mergeCell ref="B200:D200"/>
    <mergeCell ref="B201:D201"/>
  </mergeCells>
  <conditionalFormatting sqref="X4">
    <cfRule type="cellIs" dxfId="327" priority="9" stopIfTrue="1" operator="equal">
      <formula>"Dropped"</formula>
    </cfRule>
    <cfRule type="cellIs" dxfId="326" priority="10" stopIfTrue="1" operator="equal">
      <formula>"Left"</formula>
    </cfRule>
    <cfRule type="cellIs" dxfId="325" priority="11" stopIfTrue="1" operator="equal">
      <formula>"Incomplete"</formula>
    </cfRule>
    <cfRule type="cellIs" dxfId="324" priority="12" stopIfTrue="1" operator="equal">
      <formula>"Complete"</formula>
    </cfRule>
  </conditionalFormatting>
  <conditionalFormatting sqref="X5:X161">
    <cfRule type="cellIs" dxfId="323" priority="5" stopIfTrue="1" operator="equal">
      <formula>"Dropped"</formula>
    </cfRule>
    <cfRule type="cellIs" dxfId="322" priority="6" stopIfTrue="1" operator="equal">
      <formula>"Left"</formula>
    </cfRule>
    <cfRule type="cellIs" dxfId="321" priority="7" stopIfTrue="1" operator="equal">
      <formula>"Incomplete"</formula>
    </cfRule>
    <cfRule type="cellIs" dxfId="320" priority="8" stopIfTrue="1" operator="equal">
      <formula>"Complete"</formula>
    </cfRule>
  </conditionalFormatting>
  <conditionalFormatting sqref="X162:X209">
    <cfRule type="cellIs" dxfId="319" priority="1" stopIfTrue="1" operator="equal">
      <formula>"Dropped"</formula>
    </cfRule>
    <cfRule type="cellIs" dxfId="318" priority="2" stopIfTrue="1" operator="equal">
      <formula>"Left"</formula>
    </cfRule>
    <cfRule type="cellIs" dxfId="317" priority="3" stopIfTrue="1" operator="equal">
      <formula>"Incomplete"</formula>
    </cfRule>
    <cfRule type="cellIs" dxfId="316" priority="4" stopIfTrue="1" operator="equal">
      <formula>"Complete"</formula>
    </cfRule>
  </conditionalFormatting>
  <pageMargins left="0.25" right="0.25" top="0.25" bottom="0.25" header="0.25" footer="0.25"/>
  <pageSetup paperSize="9" orientation="landscape" horizontalDpi="0" verticalDpi="0"/>
  <headerFooter alignWithMargins="0">
    <oddFooter>&amp;L&amp;C&amp;R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6"/>
  <sheetViews>
    <sheetView showGridLines="0" workbookViewId="0">
      <selection activeCell="G7" sqref="G7"/>
    </sheetView>
  </sheetViews>
  <sheetFormatPr defaultRowHeight="12.75" x14ac:dyDescent="0.2"/>
  <cols>
    <col min="1" max="1" width="4.7109375" style="51" customWidth="1"/>
    <col min="2" max="2" width="8.140625" style="51" hidden="1" customWidth="1"/>
    <col min="3" max="3" width="1.28515625" style="51" hidden="1" customWidth="1"/>
    <col min="4" max="4" width="0" style="51" hidden="1" customWidth="1"/>
    <col min="5" max="5" width="11.28515625" style="51" customWidth="1"/>
    <col min="6" max="6" width="8.28515625" style="51" customWidth="1"/>
    <col min="7" max="7" width="23" style="51" customWidth="1"/>
    <col min="8" max="8" width="6.5703125" style="51" hidden="1" customWidth="1"/>
    <col min="9" max="9" width="20.7109375" style="51" customWidth="1"/>
    <col min="10" max="10" width="12.7109375" style="51" hidden="1" customWidth="1"/>
    <col min="11" max="11" width="9.5703125" style="51" hidden="1" customWidth="1"/>
    <col min="12" max="12" width="6.85546875" style="51" hidden="1" customWidth="1"/>
    <col min="13" max="13" width="13.7109375" style="51" hidden="1" customWidth="1"/>
    <col min="14" max="14" width="8.5703125" style="51" hidden="1" customWidth="1"/>
    <col min="15" max="15" width="8.7109375" style="51" hidden="1" customWidth="1"/>
    <col min="16" max="16" width="6" style="51" hidden="1" customWidth="1"/>
    <col min="17" max="17" width="5.140625" style="51" hidden="1" customWidth="1"/>
    <col min="18" max="18" width="19.28515625" style="51" hidden="1" customWidth="1"/>
    <col min="19" max="19" width="21" style="51" hidden="1" customWidth="1"/>
    <col min="20" max="20" width="24.85546875" style="51" hidden="1" customWidth="1"/>
    <col min="21" max="21" width="28.140625" style="51" hidden="1" customWidth="1"/>
    <col min="22" max="22" width="11.85546875" style="51" hidden="1" customWidth="1"/>
    <col min="23" max="23" width="6.28515625" style="51" hidden="1" customWidth="1"/>
    <col min="24" max="24" width="9" style="51" customWidth="1"/>
    <col min="25" max="25" width="8.85546875" style="51" hidden="1" customWidth="1"/>
    <col min="26" max="26" width="10.140625" style="51" hidden="1" customWidth="1"/>
    <col min="27" max="27" width="10.28515625" style="51" hidden="1" customWidth="1"/>
    <col min="28" max="28" width="12.85546875" style="51" hidden="1" customWidth="1"/>
    <col min="29" max="29" width="16.5703125" style="51" hidden="1" customWidth="1"/>
    <col min="30" max="32" width="13.7109375" style="51" hidden="1" customWidth="1"/>
    <col min="33" max="33" width="13.5703125" style="51" hidden="1" customWidth="1"/>
    <col min="34" max="38" width="13.7109375" style="51" hidden="1" customWidth="1"/>
    <col min="39" max="256" width="9.140625" style="51"/>
    <col min="257" max="257" width="4.7109375" style="51" customWidth="1"/>
    <col min="258" max="260" width="0" style="51" hidden="1" customWidth="1"/>
    <col min="261" max="261" width="11.28515625" style="51" customWidth="1"/>
    <col min="262" max="262" width="8.28515625" style="51" customWidth="1"/>
    <col min="263" max="263" width="23" style="51" customWidth="1"/>
    <col min="264" max="264" width="0" style="51" hidden="1" customWidth="1"/>
    <col min="265" max="265" width="20.7109375" style="51" customWidth="1"/>
    <col min="266" max="279" width="0" style="51" hidden="1" customWidth="1"/>
    <col min="280" max="280" width="9" style="51" customWidth="1"/>
    <col min="281" max="294" width="0" style="51" hidden="1" customWidth="1"/>
    <col min="295" max="512" width="9.140625" style="51"/>
    <col min="513" max="513" width="4.7109375" style="51" customWidth="1"/>
    <col min="514" max="516" width="0" style="51" hidden="1" customWidth="1"/>
    <col min="517" max="517" width="11.28515625" style="51" customWidth="1"/>
    <col min="518" max="518" width="8.28515625" style="51" customWidth="1"/>
    <col min="519" max="519" width="23" style="51" customWidth="1"/>
    <col min="520" max="520" width="0" style="51" hidden="1" customWidth="1"/>
    <col min="521" max="521" width="20.7109375" style="51" customWidth="1"/>
    <col min="522" max="535" width="0" style="51" hidden="1" customWidth="1"/>
    <col min="536" max="536" width="9" style="51" customWidth="1"/>
    <col min="537" max="550" width="0" style="51" hidden="1" customWidth="1"/>
    <col min="551" max="768" width="9.140625" style="51"/>
    <col min="769" max="769" width="4.7109375" style="51" customWidth="1"/>
    <col min="770" max="772" width="0" style="51" hidden="1" customWidth="1"/>
    <col min="773" max="773" width="11.28515625" style="51" customWidth="1"/>
    <col min="774" max="774" width="8.28515625" style="51" customWidth="1"/>
    <col min="775" max="775" width="23" style="51" customWidth="1"/>
    <col min="776" max="776" width="0" style="51" hidden="1" customWidth="1"/>
    <col min="777" max="777" width="20.7109375" style="51" customWidth="1"/>
    <col min="778" max="791" width="0" style="51" hidden="1" customWidth="1"/>
    <col min="792" max="792" width="9" style="51" customWidth="1"/>
    <col min="793" max="806" width="0" style="51" hidden="1" customWidth="1"/>
    <col min="807" max="1024" width="9.140625" style="51"/>
    <col min="1025" max="1025" width="4.7109375" style="51" customWidth="1"/>
    <col min="1026" max="1028" width="0" style="51" hidden="1" customWidth="1"/>
    <col min="1029" max="1029" width="11.28515625" style="51" customWidth="1"/>
    <col min="1030" max="1030" width="8.28515625" style="51" customWidth="1"/>
    <col min="1031" max="1031" width="23" style="51" customWidth="1"/>
    <col min="1032" max="1032" width="0" style="51" hidden="1" customWidth="1"/>
    <col min="1033" max="1033" width="20.7109375" style="51" customWidth="1"/>
    <col min="1034" max="1047" width="0" style="51" hidden="1" customWidth="1"/>
    <col min="1048" max="1048" width="9" style="51" customWidth="1"/>
    <col min="1049" max="1062" width="0" style="51" hidden="1" customWidth="1"/>
    <col min="1063" max="1280" width="9.140625" style="51"/>
    <col min="1281" max="1281" width="4.7109375" style="51" customWidth="1"/>
    <col min="1282" max="1284" width="0" style="51" hidden="1" customWidth="1"/>
    <col min="1285" max="1285" width="11.28515625" style="51" customWidth="1"/>
    <col min="1286" max="1286" width="8.28515625" style="51" customWidth="1"/>
    <col min="1287" max="1287" width="23" style="51" customWidth="1"/>
    <col min="1288" max="1288" width="0" style="51" hidden="1" customWidth="1"/>
    <col min="1289" max="1289" width="20.7109375" style="51" customWidth="1"/>
    <col min="1290" max="1303" width="0" style="51" hidden="1" customWidth="1"/>
    <col min="1304" max="1304" width="9" style="51" customWidth="1"/>
    <col min="1305" max="1318" width="0" style="51" hidden="1" customWidth="1"/>
    <col min="1319" max="1536" width="9.140625" style="51"/>
    <col min="1537" max="1537" width="4.7109375" style="51" customWidth="1"/>
    <col min="1538" max="1540" width="0" style="51" hidden="1" customWidth="1"/>
    <col min="1541" max="1541" width="11.28515625" style="51" customWidth="1"/>
    <col min="1542" max="1542" width="8.28515625" style="51" customWidth="1"/>
    <col min="1543" max="1543" width="23" style="51" customWidth="1"/>
    <col min="1544" max="1544" width="0" style="51" hidden="1" customWidth="1"/>
    <col min="1545" max="1545" width="20.7109375" style="51" customWidth="1"/>
    <col min="1546" max="1559" width="0" style="51" hidden="1" customWidth="1"/>
    <col min="1560" max="1560" width="9" style="51" customWidth="1"/>
    <col min="1561" max="1574" width="0" style="51" hidden="1" customWidth="1"/>
    <col min="1575" max="1792" width="9.140625" style="51"/>
    <col min="1793" max="1793" width="4.7109375" style="51" customWidth="1"/>
    <col min="1794" max="1796" width="0" style="51" hidden="1" customWidth="1"/>
    <col min="1797" max="1797" width="11.28515625" style="51" customWidth="1"/>
    <col min="1798" max="1798" width="8.28515625" style="51" customWidth="1"/>
    <col min="1799" max="1799" width="23" style="51" customWidth="1"/>
    <col min="1800" max="1800" width="0" style="51" hidden="1" customWidth="1"/>
    <col min="1801" max="1801" width="20.7109375" style="51" customWidth="1"/>
    <col min="1802" max="1815" width="0" style="51" hidden="1" customWidth="1"/>
    <col min="1816" max="1816" width="9" style="51" customWidth="1"/>
    <col min="1817" max="1830" width="0" style="51" hidden="1" customWidth="1"/>
    <col min="1831" max="2048" width="9.140625" style="51"/>
    <col min="2049" max="2049" width="4.7109375" style="51" customWidth="1"/>
    <col min="2050" max="2052" width="0" style="51" hidden="1" customWidth="1"/>
    <col min="2053" max="2053" width="11.28515625" style="51" customWidth="1"/>
    <col min="2054" max="2054" width="8.28515625" style="51" customWidth="1"/>
    <col min="2055" max="2055" width="23" style="51" customWidth="1"/>
    <col min="2056" max="2056" width="0" style="51" hidden="1" customWidth="1"/>
    <col min="2057" max="2057" width="20.7109375" style="51" customWidth="1"/>
    <col min="2058" max="2071" width="0" style="51" hidden="1" customWidth="1"/>
    <col min="2072" max="2072" width="9" style="51" customWidth="1"/>
    <col min="2073" max="2086" width="0" style="51" hidden="1" customWidth="1"/>
    <col min="2087" max="2304" width="9.140625" style="51"/>
    <col min="2305" max="2305" width="4.7109375" style="51" customWidth="1"/>
    <col min="2306" max="2308" width="0" style="51" hidden="1" customWidth="1"/>
    <col min="2309" max="2309" width="11.28515625" style="51" customWidth="1"/>
    <col min="2310" max="2310" width="8.28515625" style="51" customWidth="1"/>
    <col min="2311" max="2311" width="23" style="51" customWidth="1"/>
    <col min="2312" max="2312" width="0" style="51" hidden="1" customWidth="1"/>
    <col min="2313" max="2313" width="20.7109375" style="51" customWidth="1"/>
    <col min="2314" max="2327" width="0" style="51" hidden="1" customWidth="1"/>
    <col min="2328" max="2328" width="9" style="51" customWidth="1"/>
    <col min="2329" max="2342" width="0" style="51" hidden="1" customWidth="1"/>
    <col min="2343" max="2560" width="9.140625" style="51"/>
    <col min="2561" max="2561" width="4.7109375" style="51" customWidth="1"/>
    <col min="2562" max="2564" width="0" style="51" hidden="1" customWidth="1"/>
    <col min="2565" max="2565" width="11.28515625" style="51" customWidth="1"/>
    <col min="2566" max="2566" width="8.28515625" style="51" customWidth="1"/>
    <col min="2567" max="2567" width="23" style="51" customWidth="1"/>
    <col min="2568" max="2568" width="0" style="51" hidden="1" customWidth="1"/>
    <col min="2569" max="2569" width="20.7109375" style="51" customWidth="1"/>
    <col min="2570" max="2583" width="0" style="51" hidden="1" customWidth="1"/>
    <col min="2584" max="2584" width="9" style="51" customWidth="1"/>
    <col min="2585" max="2598" width="0" style="51" hidden="1" customWidth="1"/>
    <col min="2599" max="2816" width="9.140625" style="51"/>
    <col min="2817" max="2817" width="4.7109375" style="51" customWidth="1"/>
    <col min="2818" max="2820" width="0" style="51" hidden="1" customWidth="1"/>
    <col min="2821" max="2821" width="11.28515625" style="51" customWidth="1"/>
    <col min="2822" max="2822" width="8.28515625" style="51" customWidth="1"/>
    <col min="2823" max="2823" width="23" style="51" customWidth="1"/>
    <col min="2824" max="2824" width="0" style="51" hidden="1" customWidth="1"/>
    <col min="2825" max="2825" width="20.7109375" style="51" customWidth="1"/>
    <col min="2826" max="2839" width="0" style="51" hidden="1" customWidth="1"/>
    <col min="2840" max="2840" width="9" style="51" customWidth="1"/>
    <col min="2841" max="2854" width="0" style="51" hidden="1" customWidth="1"/>
    <col min="2855" max="3072" width="9.140625" style="51"/>
    <col min="3073" max="3073" width="4.7109375" style="51" customWidth="1"/>
    <col min="3074" max="3076" width="0" style="51" hidden="1" customWidth="1"/>
    <col min="3077" max="3077" width="11.28515625" style="51" customWidth="1"/>
    <col min="3078" max="3078" width="8.28515625" style="51" customWidth="1"/>
    <col min="3079" max="3079" width="23" style="51" customWidth="1"/>
    <col min="3080" max="3080" width="0" style="51" hidden="1" customWidth="1"/>
    <col min="3081" max="3081" width="20.7109375" style="51" customWidth="1"/>
    <col min="3082" max="3095" width="0" style="51" hidden="1" customWidth="1"/>
    <col min="3096" max="3096" width="9" style="51" customWidth="1"/>
    <col min="3097" max="3110" width="0" style="51" hidden="1" customWidth="1"/>
    <col min="3111" max="3328" width="9.140625" style="51"/>
    <col min="3329" max="3329" width="4.7109375" style="51" customWidth="1"/>
    <col min="3330" max="3332" width="0" style="51" hidden="1" customWidth="1"/>
    <col min="3333" max="3333" width="11.28515625" style="51" customWidth="1"/>
    <col min="3334" max="3334" width="8.28515625" style="51" customWidth="1"/>
    <col min="3335" max="3335" width="23" style="51" customWidth="1"/>
    <col min="3336" max="3336" width="0" style="51" hidden="1" customWidth="1"/>
    <col min="3337" max="3337" width="20.7109375" style="51" customWidth="1"/>
    <col min="3338" max="3351" width="0" style="51" hidden="1" customWidth="1"/>
    <col min="3352" max="3352" width="9" style="51" customWidth="1"/>
    <col min="3353" max="3366" width="0" style="51" hidden="1" customWidth="1"/>
    <col min="3367" max="3584" width="9.140625" style="51"/>
    <col min="3585" max="3585" width="4.7109375" style="51" customWidth="1"/>
    <col min="3586" max="3588" width="0" style="51" hidden="1" customWidth="1"/>
    <col min="3589" max="3589" width="11.28515625" style="51" customWidth="1"/>
    <col min="3590" max="3590" width="8.28515625" style="51" customWidth="1"/>
    <col min="3591" max="3591" width="23" style="51" customWidth="1"/>
    <col min="3592" max="3592" width="0" style="51" hidden="1" customWidth="1"/>
    <col min="3593" max="3593" width="20.7109375" style="51" customWidth="1"/>
    <col min="3594" max="3607" width="0" style="51" hidden="1" customWidth="1"/>
    <col min="3608" max="3608" width="9" style="51" customWidth="1"/>
    <col min="3609" max="3622" width="0" style="51" hidden="1" customWidth="1"/>
    <col min="3623" max="3840" width="9.140625" style="51"/>
    <col min="3841" max="3841" width="4.7109375" style="51" customWidth="1"/>
    <col min="3842" max="3844" width="0" style="51" hidden="1" customWidth="1"/>
    <col min="3845" max="3845" width="11.28515625" style="51" customWidth="1"/>
    <col min="3846" max="3846" width="8.28515625" style="51" customWidth="1"/>
    <col min="3847" max="3847" width="23" style="51" customWidth="1"/>
    <col min="3848" max="3848" width="0" style="51" hidden="1" customWidth="1"/>
    <col min="3849" max="3849" width="20.7109375" style="51" customWidth="1"/>
    <col min="3850" max="3863" width="0" style="51" hidden="1" customWidth="1"/>
    <col min="3864" max="3864" width="9" style="51" customWidth="1"/>
    <col min="3865" max="3878" width="0" style="51" hidden="1" customWidth="1"/>
    <col min="3879" max="4096" width="9.140625" style="51"/>
    <col min="4097" max="4097" width="4.7109375" style="51" customWidth="1"/>
    <col min="4098" max="4100" width="0" style="51" hidden="1" customWidth="1"/>
    <col min="4101" max="4101" width="11.28515625" style="51" customWidth="1"/>
    <col min="4102" max="4102" width="8.28515625" style="51" customWidth="1"/>
    <col min="4103" max="4103" width="23" style="51" customWidth="1"/>
    <col min="4104" max="4104" width="0" style="51" hidden="1" customWidth="1"/>
    <col min="4105" max="4105" width="20.7109375" style="51" customWidth="1"/>
    <col min="4106" max="4119" width="0" style="51" hidden="1" customWidth="1"/>
    <col min="4120" max="4120" width="9" style="51" customWidth="1"/>
    <col min="4121" max="4134" width="0" style="51" hidden="1" customWidth="1"/>
    <col min="4135" max="4352" width="9.140625" style="51"/>
    <col min="4353" max="4353" width="4.7109375" style="51" customWidth="1"/>
    <col min="4354" max="4356" width="0" style="51" hidden="1" customWidth="1"/>
    <col min="4357" max="4357" width="11.28515625" style="51" customWidth="1"/>
    <col min="4358" max="4358" width="8.28515625" style="51" customWidth="1"/>
    <col min="4359" max="4359" width="23" style="51" customWidth="1"/>
    <col min="4360" max="4360" width="0" style="51" hidden="1" customWidth="1"/>
    <col min="4361" max="4361" width="20.7109375" style="51" customWidth="1"/>
    <col min="4362" max="4375" width="0" style="51" hidden="1" customWidth="1"/>
    <col min="4376" max="4376" width="9" style="51" customWidth="1"/>
    <col min="4377" max="4390" width="0" style="51" hidden="1" customWidth="1"/>
    <col min="4391" max="4608" width="9.140625" style="51"/>
    <col min="4609" max="4609" width="4.7109375" style="51" customWidth="1"/>
    <col min="4610" max="4612" width="0" style="51" hidden="1" customWidth="1"/>
    <col min="4613" max="4613" width="11.28515625" style="51" customWidth="1"/>
    <col min="4614" max="4614" width="8.28515625" style="51" customWidth="1"/>
    <col min="4615" max="4615" width="23" style="51" customWidth="1"/>
    <col min="4616" max="4616" width="0" style="51" hidden="1" customWidth="1"/>
    <col min="4617" max="4617" width="20.7109375" style="51" customWidth="1"/>
    <col min="4618" max="4631" width="0" style="51" hidden="1" customWidth="1"/>
    <col min="4632" max="4632" width="9" style="51" customWidth="1"/>
    <col min="4633" max="4646" width="0" style="51" hidden="1" customWidth="1"/>
    <col min="4647" max="4864" width="9.140625" style="51"/>
    <col min="4865" max="4865" width="4.7109375" style="51" customWidth="1"/>
    <col min="4866" max="4868" width="0" style="51" hidden="1" customWidth="1"/>
    <col min="4869" max="4869" width="11.28515625" style="51" customWidth="1"/>
    <col min="4870" max="4870" width="8.28515625" style="51" customWidth="1"/>
    <col min="4871" max="4871" width="23" style="51" customWidth="1"/>
    <col min="4872" max="4872" width="0" style="51" hidden="1" customWidth="1"/>
    <col min="4873" max="4873" width="20.7109375" style="51" customWidth="1"/>
    <col min="4874" max="4887" width="0" style="51" hidden="1" customWidth="1"/>
    <col min="4888" max="4888" width="9" style="51" customWidth="1"/>
    <col min="4889" max="4902" width="0" style="51" hidden="1" customWidth="1"/>
    <col min="4903" max="5120" width="9.140625" style="51"/>
    <col min="5121" max="5121" width="4.7109375" style="51" customWidth="1"/>
    <col min="5122" max="5124" width="0" style="51" hidden="1" customWidth="1"/>
    <col min="5125" max="5125" width="11.28515625" style="51" customWidth="1"/>
    <col min="5126" max="5126" width="8.28515625" style="51" customWidth="1"/>
    <col min="5127" max="5127" width="23" style="51" customWidth="1"/>
    <col min="5128" max="5128" width="0" style="51" hidden="1" customWidth="1"/>
    <col min="5129" max="5129" width="20.7109375" style="51" customWidth="1"/>
    <col min="5130" max="5143" width="0" style="51" hidden="1" customWidth="1"/>
    <col min="5144" max="5144" width="9" style="51" customWidth="1"/>
    <col min="5145" max="5158" width="0" style="51" hidden="1" customWidth="1"/>
    <col min="5159" max="5376" width="9.140625" style="51"/>
    <col min="5377" max="5377" width="4.7109375" style="51" customWidth="1"/>
    <col min="5378" max="5380" width="0" style="51" hidden="1" customWidth="1"/>
    <col min="5381" max="5381" width="11.28515625" style="51" customWidth="1"/>
    <col min="5382" max="5382" width="8.28515625" style="51" customWidth="1"/>
    <col min="5383" max="5383" width="23" style="51" customWidth="1"/>
    <col min="5384" max="5384" width="0" style="51" hidden="1" customWidth="1"/>
    <col min="5385" max="5385" width="20.7109375" style="51" customWidth="1"/>
    <col min="5386" max="5399" width="0" style="51" hidden="1" customWidth="1"/>
    <col min="5400" max="5400" width="9" style="51" customWidth="1"/>
    <col min="5401" max="5414" width="0" style="51" hidden="1" customWidth="1"/>
    <col min="5415" max="5632" width="9.140625" style="51"/>
    <col min="5633" max="5633" width="4.7109375" style="51" customWidth="1"/>
    <col min="5634" max="5636" width="0" style="51" hidden="1" customWidth="1"/>
    <col min="5637" max="5637" width="11.28515625" style="51" customWidth="1"/>
    <col min="5638" max="5638" width="8.28515625" style="51" customWidth="1"/>
    <col min="5639" max="5639" width="23" style="51" customWidth="1"/>
    <col min="5640" max="5640" width="0" style="51" hidden="1" customWidth="1"/>
    <col min="5641" max="5641" width="20.7109375" style="51" customWidth="1"/>
    <col min="5642" max="5655" width="0" style="51" hidden="1" customWidth="1"/>
    <col min="5656" max="5656" width="9" style="51" customWidth="1"/>
    <col min="5657" max="5670" width="0" style="51" hidden="1" customWidth="1"/>
    <col min="5671" max="5888" width="9.140625" style="51"/>
    <col min="5889" max="5889" width="4.7109375" style="51" customWidth="1"/>
    <col min="5890" max="5892" width="0" style="51" hidden="1" customWidth="1"/>
    <col min="5893" max="5893" width="11.28515625" style="51" customWidth="1"/>
    <col min="5894" max="5894" width="8.28515625" style="51" customWidth="1"/>
    <col min="5895" max="5895" width="23" style="51" customWidth="1"/>
    <col min="5896" max="5896" width="0" style="51" hidden="1" customWidth="1"/>
    <col min="5897" max="5897" width="20.7109375" style="51" customWidth="1"/>
    <col min="5898" max="5911" width="0" style="51" hidden="1" customWidth="1"/>
    <col min="5912" max="5912" width="9" style="51" customWidth="1"/>
    <col min="5913" max="5926" width="0" style="51" hidden="1" customWidth="1"/>
    <col min="5927" max="6144" width="9.140625" style="51"/>
    <col min="6145" max="6145" width="4.7109375" style="51" customWidth="1"/>
    <col min="6146" max="6148" width="0" style="51" hidden="1" customWidth="1"/>
    <col min="6149" max="6149" width="11.28515625" style="51" customWidth="1"/>
    <col min="6150" max="6150" width="8.28515625" style="51" customWidth="1"/>
    <col min="6151" max="6151" width="23" style="51" customWidth="1"/>
    <col min="6152" max="6152" width="0" style="51" hidden="1" customWidth="1"/>
    <col min="6153" max="6153" width="20.7109375" style="51" customWidth="1"/>
    <col min="6154" max="6167" width="0" style="51" hidden="1" customWidth="1"/>
    <col min="6168" max="6168" width="9" style="51" customWidth="1"/>
    <col min="6169" max="6182" width="0" style="51" hidden="1" customWidth="1"/>
    <col min="6183" max="6400" width="9.140625" style="51"/>
    <col min="6401" max="6401" width="4.7109375" style="51" customWidth="1"/>
    <col min="6402" max="6404" width="0" style="51" hidden="1" customWidth="1"/>
    <col min="6405" max="6405" width="11.28515625" style="51" customWidth="1"/>
    <col min="6406" max="6406" width="8.28515625" style="51" customWidth="1"/>
    <col min="6407" max="6407" width="23" style="51" customWidth="1"/>
    <col min="6408" max="6408" width="0" style="51" hidden="1" customWidth="1"/>
    <col min="6409" max="6409" width="20.7109375" style="51" customWidth="1"/>
    <col min="6410" max="6423" width="0" style="51" hidden="1" customWidth="1"/>
    <col min="6424" max="6424" width="9" style="51" customWidth="1"/>
    <col min="6425" max="6438" width="0" style="51" hidden="1" customWidth="1"/>
    <col min="6439" max="6656" width="9.140625" style="51"/>
    <col min="6657" max="6657" width="4.7109375" style="51" customWidth="1"/>
    <col min="6658" max="6660" width="0" style="51" hidden="1" customWidth="1"/>
    <col min="6661" max="6661" width="11.28515625" style="51" customWidth="1"/>
    <col min="6662" max="6662" width="8.28515625" style="51" customWidth="1"/>
    <col min="6663" max="6663" width="23" style="51" customWidth="1"/>
    <col min="6664" max="6664" width="0" style="51" hidden="1" customWidth="1"/>
    <col min="6665" max="6665" width="20.7109375" style="51" customWidth="1"/>
    <col min="6666" max="6679" width="0" style="51" hidden="1" customWidth="1"/>
    <col min="6680" max="6680" width="9" style="51" customWidth="1"/>
    <col min="6681" max="6694" width="0" style="51" hidden="1" customWidth="1"/>
    <col min="6695" max="6912" width="9.140625" style="51"/>
    <col min="6913" max="6913" width="4.7109375" style="51" customWidth="1"/>
    <col min="6914" max="6916" width="0" style="51" hidden="1" customWidth="1"/>
    <col min="6917" max="6917" width="11.28515625" style="51" customWidth="1"/>
    <col min="6918" max="6918" width="8.28515625" style="51" customWidth="1"/>
    <col min="6919" max="6919" width="23" style="51" customWidth="1"/>
    <col min="6920" max="6920" width="0" style="51" hidden="1" customWidth="1"/>
    <col min="6921" max="6921" width="20.7109375" style="51" customWidth="1"/>
    <col min="6922" max="6935" width="0" style="51" hidden="1" customWidth="1"/>
    <col min="6936" max="6936" width="9" style="51" customWidth="1"/>
    <col min="6937" max="6950" width="0" style="51" hidden="1" customWidth="1"/>
    <col min="6951" max="7168" width="9.140625" style="51"/>
    <col min="7169" max="7169" width="4.7109375" style="51" customWidth="1"/>
    <col min="7170" max="7172" width="0" style="51" hidden="1" customWidth="1"/>
    <col min="7173" max="7173" width="11.28515625" style="51" customWidth="1"/>
    <col min="7174" max="7174" width="8.28515625" style="51" customWidth="1"/>
    <col min="7175" max="7175" width="23" style="51" customWidth="1"/>
    <col min="7176" max="7176" width="0" style="51" hidden="1" customWidth="1"/>
    <col min="7177" max="7177" width="20.7109375" style="51" customWidth="1"/>
    <col min="7178" max="7191" width="0" style="51" hidden="1" customWidth="1"/>
    <col min="7192" max="7192" width="9" style="51" customWidth="1"/>
    <col min="7193" max="7206" width="0" style="51" hidden="1" customWidth="1"/>
    <col min="7207" max="7424" width="9.140625" style="51"/>
    <col min="7425" max="7425" width="4.7109375" style="51" customWidth="1"/>
    <col min="7426" max="7428" width="0" style="51" hidden="1" customWidth="1"/>
    <col min="7429" max="7429" width="11.28515625" style="51" customWidth="1"/>
    <col min="7430" max="7430" width="8.28515625" style="51" customWidth="1"/>
    <col min="7431" max="7431" width="23" style="51" customWidth="1"/>
    <col min="7432" max="7432" width="0" style="51" hidden="1" customWidth="1"/>
    <col min="7433" max="7433" width="20.7109375" style="51" customWidth="1"/>
    <col min="7434" max="7447" width="0" style="51" hidden="1" customWidth="1"/>
    <col min="7448" max="7448" width="9" style="51" customWidth="1"/>
    <col min="7449" max="7462" width="0" style="51" hidden="1" customWidth="1"/>
    <col min="7463" max="7680" width="9.140625" style="51"/>
    <col min="7681" max="7681" width="4.7109375" style="51" customWidth="1"/>
    <col min="7682" max="7684" width="0" style="51" hidden="1" customWidth="1"/>
    <col min="7685" max="7685" width="11.28515625" style="51" customWidth="1"/>
    <col min="7686" max="7686" width="8.28515625" style="51" customWidth="1"/>
    <col min="7687" max="7687" width="23" style="51" customWidth="1"/>
    <col min="7688" max="7688" width="0" style="51" hidden="1" customWidth="1"/>
    <col min="7689" max="7689" width="20.7109375" style="51" customWidth="1"/>
    <col min="7690" max="7703" width="0" style="51" hidden="1" customWidth="1"/>
    <col min="7704" max="7704" width="9" style="51" customWidth="1"/>
    <col min="7705" max="7718" width="0" style="51" hidden="1" customWidth="1"/>
    <col min="7719" max="7936" width="9.140625" style="51"/>
    <col min="7937" max="7937" width="4.7109375" style="51" customWidth="1"/>
    <col min="7938" max="7940" width="0" style="51" hidden="1" customWidth="1"/>
    <col min="7941" max="7941" width="11.28515625" style="51" customWidth="1"/>
    <col min="7942" max="7942" width="8.28515625" style="51" customWidth="1"/>
    <col min="7943" max="7943" width="23" style="51" customWidth="1"/>
    <col min="7944" max="7944" width="0" style="51" hidden="1" customWidth="1"/>
    <col min="7945" max="7945" width="20.7109375" style="51" customWidth="1"/>
    <col min="7946" max="7959" width="0" style="51" hidden="1" customWidth="1"/>
    <col min="7960" max="7960" width="9" style="51" customWidth="1"/>
    <col min="7961" max="7974" width="0" style="51" hidden="1" customWidth="1"/>
    <col min="7975" max="8192" width="9.140625" style="51"/>
    <col min="8193" max="8193" width="4.7109375" style="51" customWidth="1"/>
    <col min="8194" max="8196" width="0" style="51" hidden="1" customWidth="1"/>
    <col min="8197" max="8197" width="11.28515625" style="51" customWidth="1"/>
    <col min="8198" max="8198" width="8.28515625" style="51" customWidth="1"/>
    <col min="8199" max="8199" width="23" style="51" customWidth="1"/>
    <col min="8200" max="8200" width="0" style="51" hidden="1" customWidth="1"/>
    <col min="8201" max="8201" width="20.7109375" style="51" customWidth="1"/>
    <col min="8202" max="8215" width="0" style="51" hidden="1" customWidth="1"/>
    <col min="8216" max="8216" width="9" style="51" customWidth="1"/>
    <col min="8217" max="8230" width="0" style="51" hidden="1" customWidth="1"/>
    <col min="8231" max="8448" width="9.140625" style="51"/>
    <col min="8449" max="8449" width="4.7109375" style="51" customWidth="1"/>
    <col min="8450" max="8452" width="0" style="51" hidden="1" customWidth="1"/>
    <col min="8453" max="8453" width="11.28515625" style="51" customWidth="1"/>
    <col min="8454" max="8454" width="8.28515625" style="51" customWidth="1"/>
    <col min="8455" max="8455" width="23" style="51" customWidth="1"/>
    <col min="8456" max="8456" width="0" style="51" hidden="1" customWidth="1"/>
    <col min="8457" max="8457" width="20.7109375" style="51" customWidth="1"/>
    <col min="8458" max="8471" width="0" style="51" hidden="1" customWidth="1"/>
    <col min="8472" max="8472" width="9" style="51" customWidth="1"/>
    <col min="8473" max="8486" width="0" style="51" hidden="1" customWidth="1"/>
    <col min="8487" max="8704" width="9.140625" style="51"/>
    <col min="8705" max="8705" width="4.7109375" style="51" customWidth="1"/>
    <col min="8706" max="8708" width="0" style="51" hidden="1" customWidth="1"/>
    <col min="8709" max="8709" width="11.28515625" style="51" customWidth="1"/>
    <col min="8710" max="8710" width="8.28515625" style="51" customWidth="1"/>
    <col min="8711" max="8711" width="23" style="51" customWidth="1"/>
    <col min="8712" max="8712" width="0" style="51" hidden="1" customWidth="1"/>
    <col min="8713" max="8713" width="20.7109375" style="51" customWidth="1"/>
    <col min="8714" max="8727" width="0" style="51" hidden="1" customWidth="1"/>
    <col min="8728" max="8728" width="9" style="51" customWidth="1"/>
    <col min="8729" max="8742" width="0" style="51" hidden="1" customWidth="1"/>
    <col min="8743" max="8960" width="9.140625" style="51"/>
    <col min="8961" max="8961" width="4.7109375" style="51" customWidth="1"/>
    <col min="8962" max="8964" width="0" style="51" hidden="1" customWidth="1"/>
    <col min="8965" max="8965" width="11.28515625" style="51" customWidth="1"/>
    <col min="8966" max="8966" width="8.28515625" style="51" customWidth="1"/>
    <col min="8967" max="8967" width="23" style="51" customWidth="1"/>
    <col min="8968" max="8968" width="0" style="51" hidden="1" customWidth="1"/>
    <col min="8969" max="8969" width="20.7109375" style="51" customWidth="1"/>
    <col min="8970" max="8983" width="0" style="51" hidden="1" customWidth="1"/>
    <col min="8984" max="8984" width="9" style="51" customWidth="1"/>
    <col min="8985" max="8998" width="0" style="51" hidden="1" customWidth="1"/>
    <col min="8999" max="9216" width="9.140625" style="51"/>
    <col min="9217" max="9217" width="4.7109375" style="51" customWidth="1"/>
    <col min="9218" max="9220" width="0" style="51" hidden="1" customWidth="1"/>
    <col min="9221" max="9221" width="11.28515625" style="51" customWidth="1"/>
    <col min="9222" max="9222" width="8.28515625" style="51" customWidth="1"/>
    <col min="9223" max="9223" width="23" style="51" customWidth="1"/>
    <col min="9224" max="9224" width="0" style="51" hidden="1" customWidth="1"/>
    <col min="9225" max="9225" width="20.7109375" style="51" customWidth="1"/>
    <col min="9226" max="9239" width="0" style="51" hidden="1" customWidth="1"/>
    <col min="9240" max="9240" width="9" style="51" customWidth="1"/>
    <col min="9241" max="9254" width="0" style="51" hidden="1" customWidth="1"/>
    <col min="9255" max="9472" width="9.140625" style="51"/>
    <col min="9473" max="9473" width="4.7109375" style="51" customWidth="1"/>
    <col min="9474" max="9476" width="0" style="51" hidden="1" customWidth="1"/>
    <col min="9477" max="9477" width="11.28515625" style="51" customWidth="1"/>
    <col min="9478" max="9478" width="8.28515625" style="51" customWidth="1"/>
    <col min="9479" max="9479" width="23" style="51" customWidth="1"/>
    <col min="9480" max="9480" width="0" style="51" hidden="1" customWidth="1"/>
    <col min="9481" max="9481" width="20.7109375" style="51" customWidth="1"/>
    <col min="9482" max="9495" width="0" style="51" hidden="1" customWidth="1"/>
    <col min="9496" max="9496" width="9" style="51" customWidth="1"/>
    <col min="9497" max="9510" width="0" style="51" hidden="1" customWidth="1"/>
    <col min="9511" max="9728" width="9.140625" style="51"/>
    <col min="9729" max="9729" width="4.7109375" style="51" customWidth="1"/>
    <col min="9730" max="9732" width="0" style="51" hidden="1" customWidth="1"/>
    <col min="9733" max="9733" width="11.28515625" style="51" customWidth="1"/>
    <col min="9734" max="9734" width="8.28515625" style="51" customWidth="1"/>
    <col min="9735" max="9735" width="23" style="51" customWidth="1"/>
    <col min="9736" max="9736" width="0" style="51" hidden="1" customWidth="1"/>
    <col min="9737" max="9737" width="20.7109375" style="51" customWidth="1"/>
    <col min="9738" max="9751" width="0" style="51" hidden="1" customWidth="1"/>
    <col min="9752" max="9752" width="9" style="51" customWidth="1"/>
    <col min="9753" max="9766" width="0" style="51" hidden="1" customWidth="1"/>
    <col min="9767" max="9984" width="9.140625" style="51"/>
    <col min="9985" max="9985" width="4.7109375" style="51" customWidth="1"/>
    <col min="9986" max="9988" width="0" style="51" hidden="1" customWidth="1"/>
    <col min="9989" max="9989" width="11.28515625" style="51" customWidth="1"/>
    <col min="9990" max="9990" width="8.28515625" style="51" customWidth="1"/>
    <col min="9991" max="9991" width="23" style="51" customWidth="1"/>
    <col min="9992" max="9992" width="0" style="51" hidden="1" customWidth="1"/>
    <col min="9993" max="9993" width="20.7109375" style="51" customWidth="1"/>
    <col min="9994" max="10007" width="0" style="51" hidden="1" customWidth="1"/>
    <col min="10008" max="10008" width="9" style="51" customWidth="1"/>
    <col min="10009" max="10022" width="0" style="51" hidden="1" customWidth="1"/>
    <col min="10023" max="10240" width="9.140625" style="51"/>
    <col min="10241" max="10241" width="4.7109375" style="51" customWidth="1"/>
    <col min="10242" max="10244" width="0" style="51" hidden="1" customWidth="1"/>
    <col min="10245" max="10245" width="11.28515625" style="51" customWidth="1"/>
    <col min="10246" max="10246" width="8.28515625" style="51" customWidth="1"/>
    <col min="10247" max="10247" width="23" style="51" customWidth="1"/>
    <col min="10248" max="10248" width="0" style="51" hidden="1" customWidth="1"/>
    <col min="10249" max="10249" width="20.7109375" style="51" customWidth="1"/>
    <col min="10250" max="10263" width="0" style="51" hidden="1" customWidth="1"/>
    <col min="10264" max="10264" width="9" style="51" customWidth="1"/>
    <col min="10265" max="10278" width="0" style="51" hidden="1" customWidth="1"/>
    <col min="10279" max="10496" width="9.140625" style="51"/>
    <col min="10497" max="10497" width="4.7109375" style="51" customWidth="1"/>
    <col min="10498" max="10500" width="0" style="51" hidden="1" customWidth="1"/>
    <col min="10501" max="10501" width="11.28515625" style="51" customWidth="1"/>
    <col min="10502" max="10502" width="8.28515625" style="51" customWidth="1"/>
    <col min="10503" max="10503" width="23" style="51" customWidth="1"/>
    <col min="10504" max="10504" width="0" style="51" hidden="1" customWidth="1"/>
    <col min="10505" max="10505" width="20.7109375" style="51" customWidth="1"/>
    <col min="10506" max="10519" width="0" style="51" hidden="1" customWidth="1"/>
    <col min="10520" max="10520" width="9" style="51" customWidth="1"/>
    <col min="10521" max="10534" width="0" style="51" hidden="1" customWidth="1"/>
    <col min="10535" max="10752" width="9.140625" style="51"/>
    <col min="10753" max="10753" width="4.7109375" style="51" customWidth="1"/>
    <col min="10754" max="10756" width="0" style="51" hidden="1" customWidth="1"/>
    <col min="10757" max="10757" width="11.28515625" style="51" customWidth="1"/>
    <col min="10758" max="10758" width="8.28515625" style="51" customWidth="1"/>
    <col min="10759" max="10759" width="23" style="51" customWidth="1"/>
    <col min="10760" max="10760" width="0" style="51" hidden="1" customWidth="1"/>
    <col min="10761" max="10761" width="20.7109375" style="51" customWidth="1"/>
    <col min="10762" max="10775" width="0" style="51" hidden="1" customWidth="1"/>
    <col min="10776" max="10776" width="9" style="51" customWidth="1"/>
    <col min="10777" max="10790" width="0" style="51" hidden="1" customWidth="1"/>
    <col min="10791" max="11008" width="9.140625" style="51"/>
    <col min="11009" max="11009" width="4.7109375" style="51" customWidth="1"/>
    <col min="11010" max="11012" width="0" style="51" hidden="1" customWidth="1"/>
    <col min="11013" max="11013" width="11.28515625" style="51" customWidth="1"/>
    <col min="11014" max="11014" width="8.28515625" style="51" customWidth="1"/>
    <col min="11015" max="11015" width="23" style="51" customWidth="1"/>
    <col min="11016" max="11016" width="0" style="51" hidden="1" customWidth="1"/>
    <col min="11017" max="11017" width="20.7109375" style="51" customWidth="1"/>
    <col min="11018" max="11031" width="0" style="51" hidden="1" customWidth="1"/>
    <col min="11032" max="11032" width="9" style="51" customWidth="1"/>
    <col min="11033" max="11046" width="0" style="51" hidden="1" customWidth="1"/>
    <col min="11047" max="11264" width="9.140625" style="51"/>
    <col min="11265" max="11265" width="4.7109375" style="51" customWidth="1"/>
    <col min="11266" max="11268" width="0" style="51" hidden="1" customWidth="1"/>
    <col min="11269" max="11269" width="11.28515625" style="51" customWidth="1"/>
    <col min="11270" max="11270" width="8.28515625" style="51" customWidth="1"/>
    <col min="11271" max="11271" width="23" style="51" customWidth="1"/>
    <col min="11272" max="11272" width="0" style="51" hidden="1" customWidth="1"/>
    <col min="11273" max="11273" width="20.7109375" style="51" customWidth="1"/>
    <col min="11274" max="11287" width="0" style="51" hidden="1" customWidth="1"/>
    <col min="11288" max="11288" width="9" style="51" customWidth="1"/>
    <col min="11289" max="11302" width="0" style="51" hidden="1" customWidth="1"/>
    <col min="11303" max="11520" width="9.140625" style="51"/>
    <col min="11521" max="11521" width="4.7109375" style="51" customWidth="1"/>
    <col min="11522" max="11524" width="0" style="51" hidden="1" customWidth="1"/>
    <col min="11525" max="11525" width="11.28515625" style="51" customWidth="1"/>
    <col min="11526" max="11526" width="8.28515625" style="51" customWidth="1"/>
    <col min="11527" max="11527" width="23" style="51" customWidth="1"/>
    <col min="11528" max="11528" width="0" style="51" hidden="1" customWidth="1"/>
    <col min="11529" max="11529" width="20.7109375" style="51" customWidth="1"/>
    <col min="11530" max="11543" width="0" style="51" hidden="1" customWidth="1"/>
    <col min="11544" max="11544" width="9" style="51" customWidth="1"/>
    <col min="11545" max="11558" width="0" style="51" hidden="1" customWidth="1"/>
    <col min="11559" max="11776" width="9.140625" style="51"/>
    <col min="11777" max="11777" width="4.7109375" style="51" customWidth="1"/>
    <col min="11778" max="11780" width="0" style="51" hidden="1" customWidth="1"/>
    <col min="11781" max="11781" width="11.28515625" style="51" customWidth="1"/>
    <col min="11782" max="11782" width="8.28515625" style="51" customWidth="1"/>
    <col min="11783" max="11783" width="23" style="51" customWidth="1"/>
    <col min="11784" max="11784" width="0" style="51" hidden="1" customWidth="1"/>
    <col min="11785" max="11785" width="20.7109375" style="51" customWidth="1"/>
    <col min="11786" max="11799" width="0" style="51" hidden="1" customWidth="1"/>
    <col min="11800" max="11800" width="9" style="51" customWidth="1"/>
    <col min="11801" max="11814" width="0" style="51" hidden="1" customWidth="1"/>
    <col min="11815" max="12032" width="9.140625" style="51"/>
    <col min="12033" max="12033" width="4.7109375" style="51" customWidth="1"/>
    <col min="12034" max="12036" width="0" style="51" hidden="1" customWidth="1"/>
    <col min="12037" max="12037" width="11.28515625" style="51" customWidth="1"/>
    <col min="12038" max="12038" width="8.28515625" style="51" customWidth="1"/>
    <col min="12039" max="12039" width="23" style="51" customWidth="1"/>
    <col min="12040" max="12040" width="0" style="51" hidden="1" customWidth="1"/>
    <col min="12041" max="12041" width="20.7109375" style="51" customWidth="1"/>
    <col min="12042" max="12055" width="0" style="51" hidden="1" customWidth="1"/>
    <col min="12056" max="12056" width="9" style="51" customWidth="1"/>
    <col min="12057" max="12070" width="0" style="51" hidden="1" customWidth="1"/>
    <col min="12071" max="12288" width="9.140625" style="51"/>
    <col min="12289" max="12289" width="4.7109375" style="51" customWidth="1"/>
    <col min="12290" max="12292" width="0" style="51" hidden="1" customWidth="1"/>
    <col min="12293" max="12293" width="11.28515625" style="51" customWidth="1"/>
    <col min="12294" max="12294" width="8.28515625" style="51" customWidth="1"/>
    <col min="12295" max="12295" width="23" style="51" customWidth="1"/>
    <col min="12296" max="12296" width="0" style="51" hidden="1" customWidth="1"/>
    <col min="12297" max="12297" width="20.7109375" style="51" customWidth="1"/>
    <col min="12298" max="12311" width="0" style="51" hidden="1" customWidth="1"/>
    <col min="12312" max="12312" width="9" style="51" customWidth="1"/>
    <col min="12313" max="12326" width="0" style="51" hidden="1" customWidth="1"/>
    <col min="12327" max="12544" width="9.140625" style="51"/>
    <col min="12545" max="12545" width="4.7109375" style="51" customWidth="1"/>
    <col min="12546" max="12548" width="0" style="51" hidden="1" customWidth="1"/>
    <col min="12549" max="12549" width="11.28515625" style="51" customWidth="1"/>
    <col min="12550" max="12550" width="8.28515625" style="51" customWidth="1"/>
    <col min="12551" max="12551" width="23" style="51" customWidth="1"/>
    <col min="12552" max="12552" width="0" style="51" hidden="1" customWidth="1"/>
    <col min="12553" max="12553" width="20.7109375" style="51" customWidth="1"/>
    <col min="12554" max="12567" width="0" style="51" hidden="1" customWidth="1"/>
    <col min="12568" max="12568" width="9" style="51" customWidth="1"/>
    <col min="12569" max="12582" width="0" style="51" hidden="1" customWidth="1"/>
    <col min="12583" max="12800" width="9.140625" style="51"/>
    <col min="12801" max="12801" width="4.7109375" style="51" customWidth="1"/>
    <col min="12802" max="12804" width="0" style="51" hidden="1" customWidth="1"/>
    <col min="12805" max="12805" width="11.28515625" style="51" customWidth="1"/>
    <col min="12806" max="12806" width="8.28515625" style="51" customWidth="1"/>
    <col min="12807" max="12807" width="23" style="51" customWidth="1"/>
    <col min="12808" max="12808" width="0" style="51" hidden="1" customWidth="1"/>
    <col min="12809" max="12809" width="20.7109375" style="51" customWidth="1"/>
    <col min="12810" max="12823" width="0" style="51" hidden="1" customWidth="1"/>
    <col min="12824" max="12824" width="9" style="51" customWidth="1"/>
    <col min="12825" max="12838" width="0" style="51" hidden="1" customWidth="1"/>
    <col min="12839" max="13056" width="9.140625" style="51"/>
    <col min="13057" max="13057" width="4.7109375" style="51" customWidth="1"/>
    <col min="13058" max="13060" width="0" style="51" hidden="1" customWidth="1"/>
    <col min="13061" max="13061" width="11.28515625" style="51" customWidth="1"/>
    <col min="13062" max="13062" width="8.28515625" style="51" customWidth="1"/>
    <col min="13063" max="13063" width="23" style="51" customWidth="1"/>
    <col min="13064" max="13064" width="0" style="51" hidden="1" customWidth="1"/>
    <col min="13065" max="13065" width="20.7109375" style="51" customWidth="1"/>
    <col min="13066" max="13079" width="0" style="51" hidden="1" customWidth="1"/>
    <col min="13080" max="13080" width="9" style="51" customWidth="1"/>
    <col min="13081" max="13094" width="0" style="51" hidden="1" customWidth="1"/>
    <col min="13095" max="13312" width="9.140625" style="51"/>
    <col min="13313" max="13313" width="4.7109375" style="51" customWidth="1"/>
    <col min="13314" max="13316" width="0" style="51" hidden="1" customWidth="1"/>
    <col min="13317" max="13317" width="11.28515625" style="51" customWidth="1"/>
    <col min="13318" max="13318" width="8.28515625" style="51" customWidth="1"/>
    <col min="13319" max="13319" width="23" style="51" customWidth="1"/>
    <col min="13320" max="13320" width="0" style="51" hidden="1" customWidth="1"/>
    <col min="13321" max="13321" width="20.7109375" style="51" customWidth="1"/>
    <col min="13322" max="13335" width="0" style="51" hidden="1" customWidth="1"/>
    <col min="13336" max="13336" width="9" style="51" customWidth="1"/>
    <col min="13337" max="13350" width="0" style="51" hidden="1" customWidth="1"/>
    <col min="13351" max="13568" width="9.140625" style="51"/>
    <col min="13569" max="13569" width="4.7109375" style="51" customWidth="1"/>
    <col min="13570" max="13572" width="0" style="51" hidden="1" customWidth="1"/>
    <col min="13573" max="13573" width="11.28515625" style="51" customWidth="1"/>
    <col min="13574" max="13574" width="8.28515625" style="51" customWidth="1"/>
    <col min="13575" max="13575" width="23" style="51" customWidth="1"/>
    <col min="13576" max="13576" width="0" style="51" hidden="1" customWidth="1"/>
    <col min="13577" max="13577" width="20.7109375" style="51" customWidth="1"/>
    <col min="13578" max="13591" width="0" style="51" hidden="1" customWidth="1"/>
    <col min="13592" max="13592" width="9" style="51" customWidth="1"/>
    <col min="13593" max="13606" width="0" style="51" hidden="1" customWidth="1"/>
    <col min="13607" max="13824" width="9.140625" style="51"/>
    <col min="13825" max="13825" width="4.7109375" style="51" customWidth="1"/>
    <col min="13826" max="13828" width="0" style="51" hidden="1" customWidth="1"/>
    <col min="13829" max="13829" width="11.28515625" style="51" customWidth="1"/>
    <col min="13830" max="13830" width="8.28515625" style="51" customWidth="1"/>
    <col min="13831" max="13831" width="23" style="51" customWidth="1"/>
    <col min="13832" max="13832" width="0" style="51" hidden="1" customWidth="1"/>
    <col min="13833" max="13833" width="20.7109375" style="51" customWidth="1"/>
    <col min="13834" max="13847" width="0" style="51" hidden="1" customWidth="1"/>
    <col min="13848" max="13848" width="9" style="51" customWidth="1"/>
    <col min="13849" max="13862" width="0" style="51" hidden="1" customWidth="1"/>
    <col min="13863" max="14080" width="9.140625" style="51"/>
    <col min="14081" max="14081" width="4.7109375" style="51" customWidth="1"/>
    <col min="14082" max="14084" width="0" style="51" hidden="1" customWidth="1"/>
    <col min="14085" max="14085" width="11.28515625" style="51" customWidth="1"/>
    <col min="14086" max="14086" width="8.28515625" style="51" customWidth="1"/>
    <col min="14087" max="14087" width="23" style="51" customWidth="1"/>
    <col min="14088" max="14088" width="0" style="51" hidden="1" customWidth="1"/>
    <col min="14089" max="14089" width="20.7109375" style="51" customWidth="1"/>
    <col min="14090" max="14103" width="0" style="51" hidden="1" customWidth="1"/>
    <col min="14104" max="14104" width="9" style="51" customWidth="1"/>
    <col min="14105" max="14118" width="0" style="51" hidden="1" customWidth="1"/>
    <col min="14119" max="14336" width="9.140625" style="51"/>
    <col min="14337" max="14337" width="4.7109375" style="51" customWidth="1"/>
    <col min="14338" max="14340" width="0" style="51" hidden="1" customWidth="1"/>
    <col min="14341" max="14341" width="11.28515625" style="51" customWidth="1"/>
    <col min="14342" max="14342" width="8.28515625" style="51" customWidth="1"/>
    <col min="14343" max="14343" width="23" style="51" customWidth="1"/>
    <col min="14344" max="14344" width="0" style="51" hidden="1" customWidth="1"/>
    <col min="14345" max="14345" width="20.7109375" style="51" customWidth="1"/>
    <col min="14346" max="14359" width="0" style="51" hidden="1" customWidth="1"/>
    <col min="14360" max="14360" width="9" style="51" customWidth="1"/>
    <col min="14361" max="14374" width="0" style="51" hidden="1" customWidth="1"/>
    <col min="14375" max="14592" width="9.140625" style="51"/>
    <col min="14593" max="14593" width="4.7109375" style="51" customWidth="1"/>
    <col min="14594" max="14596" width="0" style="51" hidden="1" customWidth="1"/>
    <col min="14597" max="14597" width="11.28515625" style="51" customWidth="1"/>
    <col min="14598" max="14598" width="8.28515625" style="51" customWidth="1"/>
    <col min="14599" max="14599" width="23" style="51" customWidth="1"/>
    <col min="14600" max="14600" width="0" style="51" hidden="1" customWidth="1"/>
    <col min="14601" max="14601" width="20.7109375" style="51" customWidth="1"/>
    <col min="14602" max="14615" width="0" style="51" hidden="1" customWidth="1"/>
    <col min="14616" max="14616" width="9" style="51" customWidth="1"/>
    <col min="14617" max="14630" width="0" style="51" hidden="1" customWidth="1"/>
    <col min="14631" max="14848" width="9.140625" style="51"/>
    <col min="14849" max="14849" width="4.7109375" style="51" customWidth="1"/>
    <col min="14850" max="14852" width="0" style="51" hidden="1" customWidth="1"/>
    <col min="14853" max="14853" width="11.28515625" style="51" customWidth="1"/>
    <col min="14854" max="14854" width="8.28515625" style="51" customWidth="1"/>
    <col min="14855" max="14855" width="23" style="51" customWidth="1"/>
    <col min="14856" max="14856" width="0" style="51" hidden="1" customWidth="1"/>
    <col min="14857" max="14857" width="20.7109375" style="51" customWidth="1"/>
    <col min="14858" max="14871" width="0" style="51" hidden="1" customWidth="1"/>
    <col min="14872" max="14872" width="9" style="51" customWidth="1"/>
    <col min="14873" max="14886" width="0" style="51" hidden="1" customWidth="1"/>
    <col min="14887" max="15104" width="9.140625" style="51"/>
    <col min="15105" max="15105" width="4.7109375" style="51" customWidth="1"/>
    <col min="15106" max="15108" width="0" style="51" hidden="1" customWidth="1"/>
    <col min="15109" max="15109" width="11.28515625" style="51" customWidth="1"/>
    <col min="15110" max="15110" width="8.28515625" style="51" customWidth="1"/>
    <col min="15111" max="15111" width="23" style="51" customWidth="1"/>
    <col min="15112" max="15112" width="0" style="51" hidden="1" customWidth="1"/>
    <col min="15113" max="15113" width="20.7109375" style="51" customWidth="1"/>
    <col min="15114" max="15127" width="0" style="51" hidden="1" customWidth="1"/>
    <col min="15128" max="15128" width="9" style="51" customWidth="1"/>
    <col min="15129" max="15142" width="0" style="51" hidden="1" customWidth="1"/>
    <col min="15143" max="15360" width="9.140625" style="51"/>
    <col min="15361" max="15361" width="4.7109375" style="51" customWidth="1"/>
    <col min="15362" max="15364" width="0" style="51" hidden="1" customWidth="1"/>
    <col min="15365" max="15365" width="11.28515625" style="51" customWidth="1"/>
    <col min="15366" max="15366" width="8.28515625" style="51" customWidth="1"/>
    <col min="15367" max="15367" width="23" style="51" customWidth="1"/>
    <col min="15368" max="15368" width="0" style="51" hidden="1" customWidth="1"/>
    <col min="15369" max="15369" width="20.7109375" style="51" customWidth="1"/>
    <col min="15370" max="15383" width="0" style="51" hidden="1" customWidth="1"/>
    <col min="15384" max="15384" width="9" style="51" customWidth="1"/>
    <col min="15385" max="15398" width="0" style="51" hidden="1" customWidth="1"/>
    <col min="15399" max="15616" width="9.140625" style="51"/>
    <col min="15617" max="15617" width="4.7109375" style="51" customWidth="1"/>
    <col min="15618" max="15620" width="0" style="51" hidden="1" customWidth="1"/>
    <col min="15621" max="15621" width="11.28515625" style="51" customWidth="1"/>
    <col min="15622" max="15622" width="8.28515625" style="51" customWidth="1"/>
    <col min="15623" max="15623" width="23" style="51" customWidth="1"/>
    <col min="15624" max="15624" width="0" style="51" hidden="1" customWidth="1"/>
    <col min="15625" max="15625" width="20.7109375" style="51" customWidth="1"/>
    <col min="15626" max="15639" width="0" style="51" hidden="1" customWidth="1"/>
    <col min="15640" max="15640" width="9" style="51" customWidth="1"/>
    <col min="15641" max="15654" width="0" style="51" hidden="1" customWidth="1"/>
    <col min="15655" max="15872" width="9.140625" style="51"/>
    <col min="15873" max="15873" width="4.7109375" style="51" customWidth="1"/>
    <col min="15874" max="15876" width="0" style="51" hidden="1" customWidth="1"/>
    <col min="15877" max="15877" width="11.28515625" style="51" customWidth="1"/>
    <col min="15878" max="15878" width="8.28515625" style="51" customWidth="1"/>
    <col min="15879" max="15879" width="23" style="51" customWidth="1"/>
    <col min="15880" max="15880" width="0" style="51" hidden="1" customWidth="1"/>
    <col min="15881" max="15881" width="20.7109375" style="51" customWidth="1"/>
    <col min="15882" max="15895" width="0" style="51" hidden="1" customWidth="1"/>
    <col min="15896" max="15896" width="9" style="51" customWidth="1"/>
    <col min="15897" max="15910" width="0" style="51" hidden="1" customWidth="1"/>
    <col min="15911" max="16128" width="9.140625" style="51"/>
    <col min="16129" max="16129" width="4.7109375" style="51" customWidth="1"/>
    <col min="16130" max="16132" width="0" style="51" hidden="1" customWidth="1"/>
    <col min="16133" max="16133" width="11.28515625" style="51" customWidth="1"/>
    <col min="16134" max="16134" width="8.28515625" style="51" customWidth="1"/>
    <col min="16135" max="16135" width="23" style="51" customWidth="1"/>
    <col min="16136" max="16136" width="0" style="51" hidden="1" customWidth="1"/>
    <col min="16137" max="16137" width="20.7109375" style="51" customWidth="1"/>
    <col min="16138" max="16151" width="0" style="51" hidden="1" customWidth="1"/>
    <col min="16152" max="16152" width="9" style="51" customWidth="1"/>
    <col min="16153" max="16166" width="0" style="51" hidden="1" customWidth="1"/>
    <col min="16167" max="16384" width="9.140625" style="51"/>
  </cols>
  <sheetData>
    <row r="1" spans="1:38" ht="50.45" customHeight="1" x14ac:dyDescent="0.2">
      <c r="A1" s="295" t="s">
        <v>14296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  <c r="X1" s="295"/>
    </row>
    <row r="2" spans="1:38" x14ac:dyDescent="0.2">
      <c r="A2" s="295"/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  <c r="P2" s="295"/>
      <c r="Q2" s="295"/>
      <c r="R2" s="295"/>
      <c r="S2" s="295"/>
      <c r="T2" s="295"/>
      <c r="U2" s="295"/>
      <c r="V2" s="295"/>
      <c r="W2" s="295"/>
      <c r="X2" s="295"/>
    </row>
    <row r="3" spans="1:38" ht="33.75" x14ac:dyDescent="0.2">
      <c r="A3" s="52" t="s">
        <v>84</v>
      </c>
      <c r="B3" s="296" t="s">
        <v>391</v>
      </c>
      <c r="C3" s="293"/>
      <c r="D3" s="294"/>
      <c r="E3" s="52" t="s">
        <v>85</v>
      </c>
      <c r="F3" s="52" t="s">
        <v>86</v>
      </c>
      <c r="G3" s="52" t="s">
        <v>87</v>
      </c>
      <c r="H3" s="52" t="s">
        <v>88</v>
      </c>
      <c r="I3" s="52" t="s">
        <v>89</v>
      </c>
      <c r="J3" s="52" t="s">
        <v>90</v>
      </c>
      <c r="K3" s="52" t="s">
        <v>91</v>
      </c>
      <c r="L3" s="52" t="s">
        <v>92</v>
      </c>
      <c r="M3" s="52" t="s">
        <v>93</v>
      </c>
      <c r="N3" s="52" t="s">
        <v>94</v>
      </c>
      <c r="O3" s="52" t="s">
        <v>95</v>
      </c>
      <c r="P3" s="296" t="s">
        <v>96</v>
      </c>
      <c r="Q3" s="294"/>
      <c r="R3" s="52" t="s">
        <v>97</v>
      </c>
      <c r="S3" s="52" t="s">
        <v>98</v>
      </c>
      <c r="T3" s="52" t="s">
        <v>99</v>
      </c>
      <c r="U3" s="52" t="s">
        <v>100</v>
      </c>
      <c r="V3" s="52" t="s">
        <v>101</v>
      </c>
      <c r="W3" s="52" t="s">
        <v>102</v>
      </c>
      <c r="X3" s="52" t="s">
        <v>103</v>
      </c>
      <c r="Y3" s="52" t="s">
        <v>104</v>
      </c>
      <c r="Z3" s="52" t="s">
        <v>105</v>
      </c>
      <c r="AA3" s="52" t="s">
        <v>106</v>
      </c>
      <c r="AB3" s="52" t="s">
        <v>107</v>
      </c>
      <c r="AC3" s="52" t="s">
        <v>108</v>
      </c>
      <c r="AD3" s="52" t="s">
        <v>109</v>
      </c>
      <c r="AE3" s="52" t="s">
        <v>110</v>
      </c>
      <c r="AF3" s="52" t="s">
        <v>111</v>
      </c>
      <c r="AG3" s="52" t="s">
        <v>112</v>
      </c>
      <c r="AH3" s="52" t="s">
        <v>113</v>
      </c>
      <c r="AI3" s="52" t="s">
        <v>114</v>
      </c>
      <c r="AJ3" s="52" t="s">
        <v>115</v>
      </c>
      <c r="AK3" s="52" t="s">
        <v>116</v>
      </c>
      <c r="AL3" s="52" t="s">
        <v>117</v>
      </c>
    </row>
    <row r="4" spans="1:38" ht="15.75" customHeight="1" x14ac:dyDescent="0.2">
      <c r="A4" s="53">
        <v>1</v>
      </c>
      <c r="B4" s="292" t="s">
        <v>1901</v>
      </c>
      <c r="C4" s="293"/>
      <c r="D4" s="294"/>
      <c r="E4" s="54" t="s">
        <v>2945</v>
      </c>
      <c r="F4" s="53">
        <v>82692</v>
      </c>
      <c r="G4" s="54" t="s">
        <v>2946</v>
      </c>
      <c r="H4" s="53" t="s">
        <v>120</v>
      </c>
      <c r="I4" s="54" t="s">
        <v>2947</v>
      </c>
      <c r="J4" s="54" t="s">
        <v>122</v>
      </c>
      <c r="K4" s="53" t="s">
        <v>1902</v>
      </c>
      <c r="L4" s="53" t="s">
        <v>1903</v>
      </c>
      <c r="M4" s="53" t="s">
        <v>2948</v>
      </c>
      <c r="N4" s="53" t="s">
        <v>2949</v>
      </c>
      <c r="O4" s="53"/>
      <c r="P4" s="54" t="s">
        <v>2950</v>
      </c>
      <c r="Q4" s="57"/>
      <c r="R4" s="54" t="s">
        <v>2951</v>
      </c>
      <c r="S4" s="54" t="s">
        <v>2952</v>
      </c>
      <c r="T4" s="54" t="s">
        <v>2953</v>
      </c>
      <c r="U4" s="54" t="s">
        <v>2953</v>
      </c>
      <c r="V4" s="54" t="s">
        <v>131</v>
      </c>
      <c r="W4" s="53" t="s">
        <v>494</v>
      </c>
      <c r="X4" s="58" t="s">
        <v>17</v>
      </c>
      <c r="Y4" s="53" t="s">
        <v>403</v>
      </c>
      <c r="Z4" s="53" t="s">
        <v>134</v>
      </c>
      <c r="AA4" s="53" t="s">
        <v>1942</v>
      </c>
      <c r="AB4" s="53"/>
      <c r="AC4" s="53"/>
      <c r="AD4" s="53" t="s">
        <v>1982</v>
      </c>
      <c r="AE4" s="53"/>
      <c r="AF4" s="53" t="s">
        <v>1983</v>
      </c>
      <c r="AG4" s="53" t="s">
        <v>137</v>
      </c>
      <c r="AH4" s="53" t="s">
        <v>1917</v>
      </c>
      <c r="AI4" s="53" t="s">
        <v>1984</v>
      </c>
      <c r="AJ4" s="53">
        <v>415</v>
      </c>
      <c r="AK4" s="53">
        <v>500</v>
      </c>
      <c r="AL4" s="53" t="s">
        <v>1482</v>
      </c>
    </row>
    <row r="5" spans="1:38" ht="15.75" customHeight="1" x14ac:dyDescent="0.2">
      <c r="A5" s="53">
        <v>2</v>
      </c>
      <c r="B5" s="292" t="s">
        <v>1901</v>
      </c>
      <c r="C5" s="293"/>
      <c r="D5" s="294"/>
      <c r="E5" s="54" t="s">
        <v>4245</v>
      </c>
      <c r="F5" s="53">
        <v>82807</v>
      </c>
      <c r="G5" s="54" t="s">
        <v>4246</v>
      </c>
      <c r="H5" s="53" t="s">
        <v>120</v>
      </c>
      <c r="I5" s="54" t="s">
        <v>4247</v>
      </c>
      <c r="J5" s="54" t="s">
        <v>122</v>
      </c>
      <c r="K5" s="53" t="s">
        <v>1902</v>
      </c>
      <c r="L5" s="53" t="s">
        <v>1903</v>
      </c>
      <c r="M5" s="53" t="s">
        <v>4248</v>
      </c>
      <c r="N5" s="53" t="s">
        <v>4249</v>
      </c>
      <c r="O5" s="53"/>
      <c r="P5" s="54" t="s">
        <v>4250</v>
      </c>
      <c r="Q5" s="57"/>
      <c r="R5" s="54" t="s">
        <v>4251</v>
      </c>
      <c r="S5" s="54" t="s">
        <v>4252</v>
      </c>
      <c r="T5" s="54" t="s">
        <v>4253</v>
      </c>
      <c r="U5" s="54" t="s">
        <v>4253</v>
      </c>
      <c r="V5" s="54" t="s">
        <v>164</v>
      </c>
      <c r="W5" s="53" t="s">
        <v>132</v>
      </c>
      <c r="X5" s="58" t="s">
        <v>17</v>
      </c>
      <c r="Y5" s="53"/>
      <c r="Z5" s="53" t="s">
        <v>134</v>
      </c>
      <c r="AA5" s="53" t="s">
        <v>1942</v>
      </c>
      <c r="AB5" s="53"/>
      <c r="AC5" s="53"/>
      <c r="AD5" s="53" t="s">
        <v>1995</v>
      </c>
      <c r="AE5" s="53"/>
      <c r="AF5" s="53" t="s">
        <v>1995</v>
      </c>
      <c r="AG5" s="53" t="s">
        <v>137</v>
      </c>
      <c r="AH5" s="53" t="s">
        <v>1917</v>
      </c>
      <c r="AI5" s="53" t="s">
        <v>1996</v>
      </c>
      <c r="AJ5" s="53">
        <v>443</v>
      </c>
      <c r="AK5" s="53">
        <v>500</v>
      </c>
      <c r="AL5" s="53" t="s">
        <v>1997</v>
      </c>
    </row>
    <row r="6" spans="1:38" ht="15.75" customHeight="1" x14ac:dyDescent="0.2">
      <c r="A6" s="53">
        <v>3</v>
      </c>
      <c r="B6" s="292" t="s">
        <v>1901</v>
      </c>
      <c r="C6" s="293"/>
      <c r="D6" s="294"/>
      <c r="E6" s="54" t="s">
        <v>1954</v>
      </c>
      <c r="F6" s="53">
        <v>82609</v>
      </c>
      <c r="G6" s="54" t="s">
        <v>1955</v>
      </c>
      <c r="H6" s="53" t="s">
        <v>120</v>
      </c>
      <c r="I6" s="54" t="s">
        <v>1956</v>
      </c>
      <c r="J6" s="54" t="s">
        <v>122</v>
      </c>
      <c r="K6" s="53" t="s">
        <v>1902</v>
      </c>
      <c r="L6" s="53" t="s">
        <v>1903</v>
      </c>
      <c r="M6" s="53" t="s">
        <v>1957</v>
      </c>
      <c r="N6" s="53" t="s">
        <v>1958</v>
      </c>
      <c r="O6" s="53"/>
      <c r="P6" s="54" t="s">
        <v>1959</v>
      </c>
      <c r="Q6" s="57"/>
      <c r="R6" s="54" t="s">
        <v>1960</v>
      </c>
      <c r="S6" s="54" t="s">
        <v>1961</v>
      </c>
      <c r="T6" s="54" t="s">
        <v>1962</v>
      </c>
      <c r="U6" s="54" t="s">
        <v>1962</v>
      </c>
      <c r="V6" s="54" t="s">
        <v>131</v>
      </c>
      <c r="W6" s="53" t="s">
        <v>494</v>
      </c>
      <c r="X6" s="58" t="s">
        <v>9331</v>
      </c>
      <c r="Y6" s="53" t="s">
        <v>2007</v>
      </c>
      <c r="Z6" s="53" t="s">
        <v>134</v>
      </c>
      <c r="AA6" s="53" t="s">
        <v>1942</v>
      </c>
      <c r="AB6" s="53"/>
      <c r="AC6" s="53"/>
      <c r="AD6" s="53" t="s">
        <v>2008</v>
      </c>
      <c r="AE6" s="53"/>
      <c r="AF6" s="53" t="s">
        <v>2009</v>
      </c>
      <c r="AG6" s="53" t="s">
        <v>137</v>
      </c>
      <c r="AH6" s="53" t="s">
        <v>1917</v>
      </c>
      <c r="AI6" s="53" t="s">
        <v>2010</v>
      </c>
      <c r="AJ6" s="53">
        <v>379</v>
      </c>
      <c r="AK6" s="53">
        <v>500</v>
      </c>
      <c r="AL6" s="53" t="s">
        <v>2011</v>
      </c>
    </row>
    <row r="7" spans="1:38" ht="15.75" customHeight="1" x14ac:dyDescent="0.2">
      <c r="A7" s="53">
        <v>4</v>
      </c>
      <c r="B7" s="292" t="s">
        <v>1901</v>
      </c>
      <c r="C7" s="293"/>
      <c r="D7" s="294"/>
      <c r="E7" s="54" t="s">
        <v>1963</v>
      </c>
      <c r="F7" s="53">
        <v>82610</v>
      </c>
      <c r="G7" s="54" t="s">
        <v>1964</v>
      </c>
      <c r="H7" s="53" t="s">
        <v>120</v>
      </c>
      <c r="I7" s="54" t="s">
        <v>1965</v>
      </c>
      <c r="J7" s="54" t="s">
        <v>122</v>
      </c>
      <c r="K7" s="53" t="s">
        <v>1902</v>
      </c>
      <c r="L7" s="53" t="s">
        <v>1903</v>
      </c>
      <c r="M7" s="53" t="s">
        <v>1966</v>
      </c>
      <c r="N7" s="53" t="s">
        <v>1967</v>
      </c>
      <c r="O7" s="53"/>
      <c r="P7" s="54" t="s">
        <v>1968</v>
      </c>
      <c r="Q7" s="57"/>
      <c r="R7" s="54" t="s">
        <v>1969</v>
      </c>
      <c r="S7" s="54" t="s">
        <v>1970</v>
      </c>
      <c r="T7" s="54" t="s">
        <v>1971</v>
      </c>
      <c r="U7" s="54" t="s">
        <v>1971</v>
      </c>
      <c r="V7" s="54" t="s">
        <v>704</v>
      </c>
      <c r="W7" s="53" t="s">
        <v>620</v>
      </c>
      <c r="X7" s="58" t="s">
        <v>9331</v>
      </c>
      <c r="Y7" s="53"/>
      <c r="Z7" s="53" t="s">
        <v>134</v>
      </c>
      <c r="AA7" s="53" t="s">
        <v>1942</v>
      </c>
      <c r="AB7" s="53"/>
      <c r="AC7" s="53"/>
      <c r="AD7" s="53" t="s">
        <v>2021</v>
      </c>
      <c r="AE7" s="53"/>
      <c r="AF7" s="53" t="s">
        <v>2022</v>
      </c>
      <c r="AG7" s="53" t="s">
        <v>137</v>
      </c>
      <c r="AH7" s="53" t="s">
        <v>1943</v>
      </c>
      <c r="AI7" s="53" t="s">
        <v>2023</v>
      </c>
      <c r="AJ7" s="53">
        <v>784</v>
      </c>
      <c r="AK7" s="53">
        <v>1100</v>
      </c>
      <c r="AL7" s="53" t="s">
        <v>2024</v>
      </c>
    </row>
    <row r="8" spans="1:38" ht="15.75" customHeight="1" x14ac:dyDescent="0.2">
      <c r="A8" s="53">
        <v>5</v>
      </c>
      <c r="B8" s="292" t="s">
        <v>1901</v>
      </c>
      <c r="C8" s="293"/>
      <c r="D8" s="294"/>
      <c r="E8" s="54" t="s">
        <v>1973</v>
      </c>
      <c r="F8" s="53">
        <v>82611</v>
      </c>
      <c r="G8" s="54" t="s">
        <v>1974</v>
      </c>
      <c r="H8" s="53" t="s">
        <v>120</v>
      </c>
      <c r="I8" s="54" t="s">
        <v>1975</v>
      </c>
      <c r="J8" s="54" t="s">
        <v>122</v>
      </c>
      <c r="K8" s="53" t="s">
        <v>1902</v>
      </c>
      <c r="L8" s="53" t="s">
        <v>1903</v>
      </c>
      <c r="M8" s="53" t="s">
        <v>1976</v>
      </c>
      <c r="N8" s="53" t="s">
        <v>1977</v>
      </c>
      <c r="O8" s="53"/>
      <c r="P8" s="54" t="s">
        <v>1978</v>
      </c>
      <c r="Q8" s="57"/>
      <c r="R8" s="54" t="s">
        <v>1979</v>
      </c>
      <c r="S8" s="54" t="s">
        <v>1980</v>
      </c>
      <c r="T8" s="54" t="s">
        <v>1981</v>
      </c>
      <c r="U8" s="54" t="s">
        <v>1981</v>
      </c>
      <c r="V8" s="54" t="s">
        <v>131</v>
      </c>
      <c r="W8" s="53" t="s">
        <v>607</v>
      </c>
      <c r="X8" s="58" t="s">
        <v>9331</v>
      </c>
      <c r="Y8" s="53" t="s">
        <v>2033</v>
      </c>
      <c r="Z8" s="53" t="s">
        <v>134</v>
      </c>
      <c r="AA8" s="53" t="s">
        <v>1942</v>
      </c>
      <c r="AB8" s="53"/>
      <c r="AC8" s="53"/>
      <c r="AD8" s="53" t="s">
        <v>2034</v>
      </c>
      <c r="AE8" s="53"/>
      <c r="AF8" s="53" t="s">
        <v>2035</v>
      </c>
      <c r="AG8" s="53" t="s">
        <v>137</v>
      </c>
      <c r="AH8" s="53" t="s">
        <v>1917</v>
      </c>
      <c r="AI8" s="53" t="s">
        <v>2036</v>
      </c>
      <c r="AJ8" s="53">
        <v>432</v>
      </c>
      <c r="AK8" s="53">
        <v>510</v>
      </c>
      <c r="AL8" s="53" t="s">
        <v>2037</v>
      </c>
    </row>
    <row r="9" spans="1:38" ht="15.75" customHeight="1" x14ac:dyDescent="0.2">
      <c r="A9" s="53">
        <v>6</v>
      </c>
      <c r="B9" s="292" t="s">
        <v>1901</v>
      </c>
      <c r="C9" s="293"/>
      <c r="D9" s="294"/>
      <c r="E9" s="54" t="s">
        <v>1998</v>
      </c>
      <c r="F9" s="53">
        <v>82613</v>
      </c>
      <c r="G9" s="54" t="s">
        <v>1999</v>
      </c>
      <c r="H9" s="53" t="s">
        <v>120</v>
      </c>
      <c r="I9" s="54" t="s">
        <v>2000</v>
      </c>
      <c r="J9" s="54" t="s">
        <v>122</v>
      </c>
      <c r="K9" s="53" t="s">
        <v>1902</v>
      </c>
      <c r="L9" s="53" t="s">
        <v>1903</v>
      </c>
      <c r="M9" s="53" t="s">
        <v>2001</v>
      </c>
      <c r="N9" s="53" t="s">
        <v>2002</v>
      </c>
      <c r="O9" s="53"/>
      <c r="P9" s="54" t="s">
        <v>2003</v>
      </c>
      <c r="Q9" s="57"/>
      <c r="R9" s="54" t="s">
        <v>2004</v>
      </c>
      <c r="S9" s="54" t="s">
        <v>2005</v>
      </c>
      <c r="T9" s="54" t="s">
        <v>2006</v>
      </c>
      <c r="U9" s="54" t="s">
        <v>2006</v>
      </c>
      <c r="V9" s="54" t="s">
        <v>131</v>
      </c>
      <c r="W9" s="53" t="s">
        <v>351</v>
      </c>
      <c r="X9" s="58" t="s">
        <v>9331</v>
      </c>
      <c r="Y9" s="53"/>
      <c r="Z9" s="53" t="s">
        <v>134</v>
      </c>
      <c r="AA9" s="53" t="s">
        <v>1942</v>
      </c>
      <c r="AB9" s="53"/>
      <c r="AC9" s="53"/>
      <c r="AD9" s="53" t="s">
        <v>2048</v>
      </c>
      <c r="AE9" s="53"/>
      <c r="AF9" s="53" t="s">
        <v>2048</v>
      </c>
      <c r="AG9" s="53" t="s">
        <v>137</v>
      </c>
      <c r="AH9" s="53" t="s">
        <v>1917</v>
      </c>
      <c r="AI9" s="53" t="s">
        <v>1996</v>
      </c>
      <c r="AJ9" s="53">
        <v>380</v>
      </c>
      <c r="AK9" s="53">
        <v>500</v>
      </c>
      <c r="AL9" s="53" t="s">
        <v>301</v>
      </c>
    </row>
    <row r="10" spans="1:38" ht="15.75" customHeight="1" x14ac:dyDescent="0.2">
      <c r="A10" s="53">
        <v>7</v>
      </c>
      <c r="B10" s="292" t="s">
        <v>1901</v>
      </c>
      <c r="C10" s="293"/>
      <c r="D10" s="294"/>
      <c r="E10" s="54" t="s">
        <v>2025</v>
      </c>
      <c r="F10" s="53">
        <v>82615</v>
      </c>
      <c r="G10" s="54" t="s">
        <v>2026</v>
      </c>
      <c r="H10" s="53" t="s">
        <v>120</v>
      </c>
      <c r="I10" s="54" t="s">
        <v>2027</v>
      </c>
      <c r="J10" s="54" t="s">
        <v>122</v>
      </c>
      <c r="K10" s="53" t="s">
        <v>1902</v>
      </c>
      <c r="L10" s="53" t="s">
        <v>1903</v>
      </c>
      <c r="M10" s="53" t="s">
        <v>2028</v>
      </c>
      <c r="N10" s="53" t="s">
        <v>1745</v>
      </c>
      <c r="O10" s="53"/>
      <c r="P10" s="54" t="s">
        <v>2029</v>
      </c>
      <c r="Q10" s="57"/>
      <c r="R10" s="54" t="s">
        <v>2030</v>
      </c>
      <c r="S10" s="54" t="s">
        <v>2031</v>
      </c>
      <c r="T10" s="54" t="s">
        <v>2032</v>
      </c>
      <c r="U10" s="54" t="s">
        <v>2032</v>
      </c>
      <c r="V10" s="54" t="s">
        <v>704</v>
      </c>
      <c r="W10" s="53" t="s">
        <v>480</v>
      </c>
      <c r="X10" s="58" t="s">
        <v>9331</v>
      </c>
      <c r="Y10" s="53" t="s">
        <v>2007</v>
      </c>
      <c r="Z10" s="53" t="s">
        <v>134</v>
      </c>
      <c r="AA10" s="53" t="s">
        <v>2058</v>
      </c>
      <c r="AB10" s="53"/>
      <c r="AC10" s="53"/>
      <c r="AD10" s="53" t="s">
        <v>2059</v>
      </c>
      <c r="AE10" s="53"/>
      <c r="AF10" s="53" t="s">
        <v>2059</v>
      </c>
      <c r="AG10" s="53" t="s">
        <v>137</v>
      </c>
      <c r="AH10" s="53" t="s">
        <v>1905</v>
      </c>
      <c r="AI10" s="53" t="s">
        <v>2060</v>
      </c>
      <c r="AJ10" s="53">
        <v>775</v>
      </c>
      <c r="AK10" s="53">
        <v>900</v>
      </c>
      <c r="AL10" s="53" t="s">
        <v>2061</v>
      </c>
    </row>
    <row r="11" spans="1:38" ht="15.75" customHeight="1" x14ac:dyDescent="0.2">
      <c r="A11" s="53">
        <v>8</v>
      </c>
      <c r="B11" s="292" t="s">
        <v>1901</v>
      </c>
      <c r="C11" s="293"/>
      <c r="D11" s="294"/>
      <c r="E11" s="54" t="s">
        <v>2049</v>
      </c>
      <c r="F11" s="53">
        <v>82617</v>
      </c>
      <c r="G11" s="54" t="s">
        <v>2050</v>
      </c>
      <c r="H11" s="53" t="s">
        <v>120</v>
      </c>
      <c r="I11" s="54" t="s">
        <v>2051</v>
      </c>
      <c r="J11" s="54" t="s">
        <v>122</v>
      </c>
      <c r="K11" s="53" t="s">
        <v>1902</v>
      </c>
      <c r="L11" s="53" t="s">
        <v>1903</v>
      </c>
      <c r="M11" s="53" t="s">
        <v>2052</v>
      </c>
      <c r="N11" s="53" t="s">
        <v>2053</v>
      </c>
      <c r="O11" s="53"/>
      <c r="P11" s="54" t="s">
        <v>2054</v>
      </c>
      <c r="Q11" s="57"/>
      <c r="R11" s="54" t="s">
        <v>2055</v>
      </c>
      <c r="S11" s="54" t="s">
        <v>2056</v>
      </c>
      <c r="T11" s="54" t="s">
        <v>2057</v>
      </c>
      <c r="U11" s="54" t="s">
        <v>2057</v>
      </c>
      <c r="V11" s="54" t="s">
        <v>131</v>
      </c>
      <c r="W11" s="53" t="s">
        <v>236</v>
      </c>
      <c r="X11" s="58" t="s">
        <v>9331</v>
      </c>
      <c r="Y11" s="53"/>
      <c r="Z11" s="53" t="s">
        <v>134</v>
      </c>
      <c r="AA11" s="53" t="s">
        <v>1942</v>
      </c>
      <c r="AB11" s="53"/>
      <c r="AC11" s="53"/>
      <c r="AD11" s="53" t="s">
        <v>2071</v>
      </c>
      <c r="AE11" s="53"/>
      <c r="AF11" s="53" t="s">
        <v>2072</v>
      </c>
      <c r="AG11" s="53" t="s">
        <v>137</v>
      </c>
      <c r="AH11" s="53" t="s">
        <v>1943</v>
      </c>
      <c r="AI11" s="53" t="s">
        <v>2073</v>
      </c>
      <c r="AJ11" s="53">
        <v>889</v>
      </c>
      <c r="AK11" s="53">
        <v>1100</v>
      </c>
      <c r="AL11" s="53" t="s">
        <v>2074</v>
      </c>
    </row>
    <row r="12" spans="1:38" ht="15.75" customHeight="1" x14ac:dyDescent="0.2">
      <c r="A12" s="53">
        <v>9</v>
      </c>
      <c r="B12" s="292" t="s">
        <v>1901</v>
      </c>
      <c r="C12" s="293"/>
      <c r="D12" s="294"/>
      <c r="E12" s="54" t="s">
        <v>2075</v>
      </c>
      <c r="F12" s="53">
        <v>82619</v>
      </c>
      <c r="G12" s="54" t="s">
        <v>2076</v>
      </c>
      <c r="H12" s="53" t="s">
        <v>120</v>
      </c>
      <c r="I12" s="54" t="s">
        <v>2077</v>
      </c>
      <c r="J12" s="54" t="s">
        <v>122</v>
      </c>
      <c r="K12" s="53" t="s">
        <v>1902</v>
      </c>
      <c r="L12" s="53" t="s">
        <v>1903</v>
      </c>
      <c r="M12" s="53" t="s">
        <v>2078</v>
      </c>
      <c r="N12" s="53" t="s">
        <v>2079</v>
      </c>
      <c r="O12" s="53"/>
      <c r="P12" s="54" t="s">
        <v>2080</v>
      </c>
      <c r="Q12" s="57"/>
      <c r="R12" s="54" t="s">
        <v>2081</v>
      </c>
      <c r="S12" s="54" t="s">
        <v>2082</v>
      </c>
      <c r="T12" s="54" t="s">
        <v>2083</v>
      </c>
      <c r="U12" s="54" t="s">
        <v>2083</v>
      </c>
      <c r="V12" s="54" t="s">
        <v>131</v>
      </c>
      <c r="W12" s="53" t="s">
        <v>1249</v>
      </c>
      <c r="X12" s="58" t="s">
        <v>9331</v>
      </c>
      <c r="Y12" s="53" t="s">
        <v>2084</v>
      </c>
      <c r="Z12" s="53" t="s">
        <v>134</v>
      </c>
      <c r="AA12" s="53" t="s">
        <v>1942</v>
      </c>
      <c r="AB12" s="53"/>
      <c r="AC12" s="53"/>
      <c r="AD12" s="53" t="s">
        <v>2085</v>
      </c>
      <c r="AE12" s="53"/>
      <c r="AF12" s="53" t="s">
        <v>2086</v>
      </c>
      <c r="AG12" s="53" t="s">
        <v>137</v>
      </c>
      <c r="AH12" s="53" t="s">
        <v>1905</v>
      </c>
      <c r="AI12" s="53" t="s">
        <v>2087</v>
      </c>
      <c r="AJ12" s="53">
        <v>782</v>
      </c>
      <c r="AK12" s="53">
        <v>900</v>
      </c>
      <c r="AL12" s="53" t="s">
        <v>2088</v>
      </c>
    </row>
    <row r="13" spans="1:38" ht="15.75" customHeight="1" x14ac:dyDescent="0.2">
      <c r="A13" s="53">
        <v>10</v>
      </c>
      <c r="B13" s="292" t="s">
        <v>1901</v>
      </c>
      <c r="C13" s="293"/>
      <c r="D13" s="294"/>
      <c r="E13" s="54" t="s">
        <v>2089</v>
      </c>
      <c r="F13" s="53">
        <v>82620</v>
      </c>
      <c r="G13" s="54" t="s">
        <v>2090</v>
      </c>
      <c r="H13" s="53" t="s">
        <v>120</v>
      </c>
      <c r="I13" s="54" t="s">
        <v>2091</v>
      </c>
      <c r="J13" s="54" t="s">
        <v>122</v>
      </c>
      <c r="K13" s="53" t="s">
        <v>1902</v>
      </c>
      <c r="L13" s="53" t="s">
        <v>1903</v>
      </c>
      <c r="M13" s="53" t="s">
        <v>2092</v>
      </c>
      <c r="N13" s="53" t="s">
        <v>2093</v>
      </c>
      <c r="O13" s="53"/>
      <c r="P13" s="54" t="s">
        <v>2094</v>
      </c>
      <c r="Q13" s="57"/>
      <c r="R13" s="54" t="s">
        <v>2095</v>
      </c>
      <c r="S13" s="54" t="s">
        <v>2096</v>
      </c>
      <c r="T13" s="54" t="s">
        <v>2097</v>
      </c>
      <c r="U13" s="54" t="s">
        <v>2097</v>
      </c>
      <c r="V13" s="54" t="s">
        <v>164</v>
      </c>
      <c r="W13" s="53" t="s">
        <v>607</v>
      </c>
      <c r="X13" s="58" t="s">
        <v>9331</v>
      </c>
      <c r="Y13" s="53" t="s">
        <v>2098</v>
      </c>
      <c r="Z13" s="53" t="s">
        <v>134</v>
      </c>
      <c r="AA13" s="53" t="s">
        <v>2099</v>
      </c>
      <c r="AB13" s="53"/>
      <c r="AC13" s="53"/>
      <c r="AD13" s="53"/>
      <c r="AE13" s="53"/>
      <c r="AF13" s="53" t="s">
        <v>2100</v>
      </c>
      <c r="AG13" s="53" t="s">
        <v>137</v>
      </c>
      <c r="AH13" s="53" t="s">
        <v>1905</v>
      </c>
      <c r="AI13" s="53" t="s">
        <v>2101</v>
      </c>
      <c r="AJ13" s="53">
        <v>700</v>
      </c>
      <c r="AK13" s="53">
        <v>900</v>
      </c>
      <c r="AL13" s="53" t="s">
        <v>2102</v>
      </c>
    </row>
    <row r="14" spans="1:38" ht="15.75" customHeight="1" x14ac:dyDescent="0.2">
      <c r="A14" s="53">
        <v>11</v>
      </c>
      <c r="B14" s="292" t="s">
        <v>1901</v>
      </c>
      <c r="C14" s="293"/>
      <c r="D14" s="294"/>
      <c r="E14" s="54" t="s">
        <v>2103</v>
      </c>
      <c r="F14" s="53">
        <v>82621</v>
      </c>
      <c r="G14" s="54" t="s">
        <v>2104</v>
      </c>
      <c r="H14" s="53" t="s">
        <v>120</v>
      </c>
      <c r="I14" s="54" t="s">
        <v>2105</v>
      </c>
      <c r="J14" s="54" t="s">
        <v>122</v>
      </c>
      <c r="K14" s="53" t="s">
        <v>1902</v>
      </c>
      <c r="L14" s="53" t="s">
        <v>1903</v>
      </c>
      <c r="M14" s="53" t="s">
        <v>2106</v>
      </c>
      <c r="N14" s="53" t="s">
        <v>2107</v>
      </c>
      <c r="O14" s="53"/>
      <c r="P14" s="54" t="s">
        <v>2108</v>
      </c>
      <c r="Q14" s="57"/>
      <c r="R14" s="54" t="s">
        <v>2109</v>
      </c>
      <c r="S14" s="54" t="s">
        <v>2110</v>
      </c>
      <c r="T14" s="54" t="s">
        <v>2111</v>
      </c>
      <c r="U14" s="54" t="s">
        <v>2111</v>
      </c>
      <c r="V14" s="54" t="s">
        <v>131</v>
      </c>
      <c r="W14" s="53" t="s">
        <v>1994</v>
      </c>
      <c r="X14" s="58" t="s">
        <v>9331</v>
      </c>
      <c r="Y14" s="53" t="s">
        <v>180</v>
      </c>
      <c r="Z14" s="53" t="s">
        <v>134</v>
      </c>
      <c r="AA14" s="53" t="s">
        <v>2112</v>
      </c>
      <c r="AB14" s="53"/>
      <c r="AC14" s="53"/>
      <c r="AD14" s="53" t="s">
        <v>2113</v>
      </c>
      <c r="AE14" s="53"/>
      <c r="AF14" s="53" t="s">
        <v>2113</v>
      </c>
      <c r="AG14" s="53" t="s">
        <v>137</v>
      </c>
      <c r="AH14" s="53" t="s">
        <v>1917</v>
      </c>
      <c r="AI14" s="53" t="s">
        <v>2114</v>
      </c>
      <c r="AJ14" s="53">
        <v>374</v>
      </c>
      <c r="AK14" s="53">
        <v>550</v>
      </c>
      <c r="AL14" s="53" t="s">
        <v>278</v>
      </c>
    </row>
    <row r="15" spans="1:38" ht="15.75" customHeight="1" x14ac:dyDescent="0.2">
      <c r="A15" s="53">
        <v>12</v>
      </c>
      <c r="B15" s="292" t="s">
        <v>1901</v>
      </c>
      <c r="C15" s="293"/>
      <c r="D15" s="294"/>
      <c r="E15" s="54" t="s">
        <v>2115</v>
      </c>
      <c r="F15" s="53">
        <v>82622</v>
      </c>
      <c r="G15" s="54" t="s">
        <v>2116</v>
      </c>
      <c r="H15" s="53" t="s">
        <v>120</v>
      </c>
      <c r="I15" s="54" t="s">
        <v>2117</v>
      </c>
      <c r="J15" s="54" t="s">
        <v>122</v>
      </c>
      <c r="K15" s="53" t="s">
        <v>1902</v>
      </c>
      <c r="L15" s="53" t="s">
        <v>1903</v>
      </c>
      <c r="M15" s="53" t="s">
        <v>2118</v>
      </c>
      <c r="N15" s="53" t="s">
        <v>2119</v>
      </c>
      <c r="O15" s="53"/>
      <c r="P15" s="54" t="s">
        <v>2120</v>
      </c>
      <c r="Q15" s="57"/>
      <c r="R15" s="54" t="s">
        <v>2121</v>
      </c>
      <c r="S15" s="54" t="s">
        <v>2122</v>
      </c>
      <c r="T15" s="54" t="s">
        <v>2123</v>
      </c>
      <c r="U15" s="54" t="s">
        <v>2124</v>
      </c>
      <c r="V15" s="54" t="s">
        <v>164</v>
      </c>
      <c r="W15" s="53" t="s">
        <v>179</v>
      </c>
      <c r="X15" s="58" t="s">
        <v>9331</v>
      </c>
      <c r="Y15" s="53" t="s">
        <v>2125</v>
      </c>
      <c r="Z15" s="53" t="s">
        <v>134</v>
      </c>
      <c r="AA15" s="53" t="s">
        <v>1942</v>
      </c>
      <c r="AB15" s="53"/>
      <c r="AC15" s="53"/>
      <c r="AD15" s="53" t="s">
        <v>2126</v>
      </c>
      <c r="AE15" s="53"/>
      <c r="AF15" s="53" t="s">
        <v>2126</v>
      </c>
      <c r="AG15" s="53" t="s">
        <v>137</v>
      </c>
      <c r="AH15" s="53" t="s">
        <v>1905</v>
      </c>
      <c r="AI15" s="53" t="s">
        <v>2127</v>
      </c>
      <c r="AJ15" s="53">
        <v>653</v>
      </c>
      <c r="AK15" s="53">
        <v>900</v>
      </c>
      <c r="AL15" s="53" t="s">
        <v>2128</v>
      </c>
    </row>
    <row r="16" spans="1:38" ht="15.75" customHeight="1" x14ac:dyDescent="0.2">
      <c r="A16" s="53">
        <v>13</v>
      </c>
      <c r="B16" s="292" t="s">
        <v>1901</v>
      </c>
      <c r="C16" s="293"/>
      <c r="D16" s="294"/>
      <c r="E16" s="54" t="s">
        <v>2129</v>
      </c>
      <c r="F16" s="53">
        <v>82623</v>
      </c>
      <c r="G16" s="54" t="s">
        <v>2130</v>
      </c>
      <c r="H16" s="53" t="s">
        <v>120</v>
      </c>
      <c r="I16" s="54" t="s">
        <v>2131</v>
      </c>
      <c r="J16" s="54" t="s">
        <v>122</v>
      </c>
      <c r="K16" s="53" t="s">
        <v>1902</v>
      </c>
      <c r="L16" s="53" t="s">
        <v>1903</v>
      </c>
      <c r="M16" s="53" t="s">
        <v>2132</v>
      </c>
      <c r="N16" s="53" t="s">
        <v>2133</v>
      </c>
      <c r="O16" s="53"/>
      <c r="P16" s="54" t="s">
        <v>2134</v>
      </c>
      <c r="Q16" s="57"/>
      <c r="R16" s="54" t="s">
        <v>2135</v>
      </c>
      <c r="S16" s="54" t="s">
        <v>2136</v>
      </c>
      <c r="T16" s="54" t="s">
        <v>2137</v>
      </c>
      <c r="U16" s="54" t="s">
        <v>2137</v>
      </c>
      <c r="V16" s="54" t="s">
        <v>131</v>
      </c>
      <c r="W16" s="53" t="s">
        <v>2047</v>
      </c>
      <c r="X16" s="58" t="s">
        <v>9331</v>
      </c>
      <c r="Y16" s="53" t="s">
        <v>1563</v>
      </c>
      <c r="Z16" s="53" t="s">
        <v>134</v>
      </c>
      <c r="AA16" s="53" t="s">
        <v>1942</v>
      </c>
      <c r="AB16" s="53"/>
      <c r="AC16" s="53"/>
      <c r="AD16" s="53" t="s">
        <v>2138</v>
      </c>
      <c r="AE16" s="53"/>
      <c r="AF16" s="53" t="s">
        <v>2139</v>
      </c>
      <c r="AG16" s="53" t="s">
        <v>137</v>
      </c>
      <c r="AH16" s="53" t="s">
        <v>1943</v>
      </c>
      <c r="AI16" s="53" t="s">
        <v>2140</v>
      </c>
      <c r="AJ16" s="53">
        <v>934</v>
      </c>
      <c r="AK16" s="53">
        <v>1100</v>
      </c>
      <c r="AL16" s="53" t="s">
        <v>2141</v>
      </c>
    </row>
    <row r="17" spans="1:38" ht="15.75" customHeight="1" x14ac:dyDescent="0.2">
      <c r="A17" s="53">
        <v>14</v>
      </c>
      <c r="B17" s="292" t="s">
        <v>1901</v>
      </c>
      <c r="C17" s="293"/>
      <c r="D17" s="294"/>
      <c r="E17" s="54" t="s">
        <v>2170</v>
      </c>
      <c r="F17" s="53">
        <v>82626</v>
      </c>
      <c r="G17" s="54" t="s">
        <v>2171</v>
      </c>
      <c r="H17" s="53" t="s">
        <v>120</v>
      </c>
      <c r="I17" s="54" t="s">
        <v>2172</v>
      </c>
      <c r="J17" s="54" t="s">
        <v>122</v>
      </c>
      <c r="K17" s="53" t="s">
        <v>1902</v>
      </c>
      <c r="L17" s="53" t="s">
        <v>1903</v>
      </c>
      <c r="M17" s="53" t="s">
        <v>2173</v>
      </c>
      <c r="N17" s="53" t="s">
        <v>2174</v>
      </c>
      <c r="O17" s="53"/>
      <c r="P17" s="54" t="s">
        <v>2175</v>
      </c>
      <c r="Q17" s="57"/>
      <c r="R17" s="54" t="s">
        <v>2176</v>
      </c>
      <c r="S17" s="54" t="s">
        <v>2177</v>
      </c>
      <c r="T17" s="54" t="s">
        <v>2178</v>
      </c>
      <c r="U17" s="54" t="s">
        <v>2178</v>
      </c>
      <c r="V17" s="54" t="s">
        <v>131</v>
      </c>
      <c r="W17" s="53" t="s">
        <v>2179</v>
      </c>
      <c r="X17" s="58" t="s">
        <v>9331</v>
      </c>
      <c r="Y17" s="53"/>
      <c r="Z17" s="53" t="s">
        <v>134</v>
      </c>
      <c r="AA17" s="53" t="s">
        <v>2151</v>
      </c>
      <c r="AB17" s="53"/>
      <c r="AC17" s="53"/>
      <c r="AD17" s="53" t="s">
        <v>2152</v>
      </c>
      <c r="AE17" s="53"/>
      <c r="AF17" s="53" t="s">
        <v>2153</v>
      </c>
      <c r="AG17" s="53" t="s">
        <v>137</v>
      </c>
      <c r="AH17" s="53" t="s">
        <v>1917</v>
      </c>
      <c r="AI17" s="53" t="s">
        <v>2154</v>
      </c>
      <c r="AJ17" s="53">
        <v>443</v>
      </c>
      <c r="AK17" s="53">
        <v>550</v>
      </c>
      <c r="AL17" s="53" t="s">
        <v>2155</v>
      </c>
    </row>
    <row r="18" spans="1:38" ht="15.75" customHeight="1" x14ac:dyDescent="0.2">
      <c r="A18" s="53">
        <v>15</v>
      </c>
      <c r="B18" s="292" t="s">
        <v>1901</v>
      </c>
      <c r="C18" s="293"/>
      <c r="D18" s="294"/>
      <c r="E18" s="54" t="s">
        <v>2196</v>
      </c>
      <c r="F18" s="53">
        <v>82628</v>
      </c>
      <c r="G18" s="54" t="s">
        <v>2197</v>
      </c>
      <c r="H18" s="53" t="s">
        <v>120</v>
      </c>
      <c r="I18" s="54" t="s">
        <v>2198</v>
      </c>
      <c r="J18" s="54" t="s">
        <v>122</v>
      </c>
      <c r="K18" s="53" t="s">
        <v>1902</v>
      </c>
      <c r="L18" s="53" t="s">
        <v>1903</v>
      </c>
      <c r="M18" s="53" t="s">
        <v>2199</v>
      </c>
      <c r="N18" s="53" t="s">
        <v>2200</v>
      </c>
      <c r="O18" s="53"/>
      <c r="P18" s="54" t="s">
        <v>2201</v>
      </c>
      <c r="Q18" s="57"/>
      <c r="R18" s="54" t="s">
        <v>2202</v>
      </c>
      <c r="S18" s="54" t="s">
        <v>2203</v>
      </c>
      <c r="T18" s="54" t="s">
        <v>2204</v>
      </c>
      <c r="U18" s="54" t="s">
        <v>2204</v>
      </c>
      <c r="V18" s="54" t="s">
        <v>131</v>
      </c>
      <c r="W18" s="53" t="s">
        <v>2179</v>
      </c>
      <c r="X18" s="58" t="s">
        <v>9331</v>
      </c>
      <c r="Y18" s="53"/>
      <c r="Z18" s="53" t="s">
        <v>134</v>
      </c>
      <c r="AA18" s="53" t="s">
        <v>1942</v>
      </c>
      <c r="AB18" s="53"/>
      <c r="AC18" s="53"/>
      <c r="AD18" s="53" t="s">
        <v>2165</v>
      </c>
      <c r="AE18" s="53"/>
      <c r="AF18" s="53" t="s">
        <v>2166</v>
      </c>
      <c r="AG18" s="53" t="s">
        <v>137</v>
      </c>
      <c r="AH18" s="53" t="s">
        <v>2167</v>
      </c>
      <c r="AI18" s="53" t="s">
        <v>2168</v>
      </c>
      <c r="AJ18" s="53">
        <v>245</v>
      </c>
      <c r="AK18" s="53">
        <v>300</v>
      </c>
      <c r="AL18" s="53" t="s">
        <v>2169</v>
      </c>
    </row>
    <row r="19" spans="1:38" ht="15.75" customHeight="1" x14ac:dyDescent="0.2">
      <c r="A19" s="53">
        <v>16</v>
      </c>
      <c r="B19" s="292" t="s">
        <v>1901</v>
      </c>
      <c r="C19" s="293"/>
      <c r="D19" s="294"/>
      <c r="E19" s="54" t="s">
        <v>2208</v>
      </c>
      <c r="F19" s="53">
        <v>82629</v>
      </c>
      <c r="G19" s="54" t="s">
        <v>2209</v>
      </c>
      <c r="H19" s="53" t="s">
        <v>120</v>
      </c>
      <c r="I19" s="54" t="s">
        <v>2210</v>
      </c>
      <c r="J19" s="54" t="s">
        <v>122</v>
      </c>
      <c r="K19" s="53" t="s">
        <v>1902</v>
      </c>
      <c r="L19" s="53" t="s">
        <v>1903</v>
      </c>
      <c r="M19" s="53" t="s">
        <v>2211</v>
      </c>
      <c r="N19" s="53" t="s">
        <v>2212</v>
      </c>
      <c r="O19" s="53"/>
      <c r="P19" s="54" t="s">
        <v>2213</v>
      </c>
      <c r="Q19" s="57"/>
      <c r="R19" s="54" t="s">
        <v>2214</v>
      </c>
      <c r="S19" s="54" t="s">
        <v>2215</v>
      </c>
      <c r="T19" s="54" t="s">
        <v>2216</v>
      </c>
      <c r="U19" s="54" t="s">
        <v>2216</v>
      </c>
      <c r="V19" s="54" t="s">
        <v>221</v>
      </c>
      <c r="W19" s="53" t="s">
        <v>339</v>
      </c>
      <c r="X19" s="58" t="s">
        <v>9331</v>
      </c>
      <c r="Y19" s="53" t="s">
        <v>2098</v>
      </c>
      <c r="Z19" s="53" t="s">
        <v>134</v>
      </c>
      <c r="AA19" s="53" t="s">
        <v>1942</v>
      </c>
      <c r="AB19" s="53"/>
      <c r="AC19" s="53"/>
      <c r="AD19" s="53"/>
      <c r="AE19" s="53" t="s">
        <v>2180</v>
      </c>
      <c r="AF19" s="53" t="s">
        <v>2181</v>
      </c>
      <c r="AG19" s="53" t="s">
        <v>137</v>
      </c>
      <c r="AH19" s="53" t="s">
        <v>2167</v>
      </c>
      <c r="AI19" s="53" t="s">
        <v>2182</v>
      </c>
      <c r="AJ19" s="53">
        <v>853</v>
      </c>
      <c r="AK19" s="53">
        <v>1100</v>
      </c>
      <c r="AL19" s="53" t="s">
        <v>2183</v>
      </c>
    </row>
    <row r="20" spans="1:38" ht="15.75" customHeight="1" x14ac:dyDescent="0.2">
      <c r="A20" s="53">
        <v>17</v>
      </c>
      <c r="B20" s="292" t="s">
        <v>1901</v>
      </c>
      <c r="C20" s="293"/>
      <c r="D20" s="294"/>
      <c r="E20" s="54" t="s">
        <v>2233</v>
      </c>
      <c r="F20" s="53">
        <v>82631</v>
      </c>
      <c r="G20" s="54" t="s">
        <v>2234</v>
      </c>
      <c r="H20" s="53" t="s">
        <v>120</v>
      </c>
      <c r="I20" s="54" t="s">
        <v>2235</v>
      </c>
      <c r="J20" s="54" t="s">
        <v>122</v>
      </c>
      <c r="K20" s="53" t="s">
        <v>1902</v>
      </c>
      <c r="L20" s="53" t="s">
        <v>1903</v>
      </c>
      <c r="M20" s="53" t="s">
        <v>2236</v>
      </c>
      <c r="N20" s="53" t="s">
        <v>2237</v>
      </c>
      <c r="O20" s="53"/>
      <c r="P20" s="54" t="s">
        <v>2238</v>
      </c>
      <c r="Q20" s="57"/>
      <c r="R20" s="54" t="s">
        <v>2239</v>
      </c>
      <c r="S20" s="54" t="s">
        <v>2240</v>
      </c>
      <c r="T20" s="54" t="s">
        <v>2241</v>
      </c>
      <c r="U20" s="54" t="s">
        <v>2241</v>
      </c>
      <c r="V20" s="54" t="s">
        <v>221</v>
      </c>
      <c r="W20" s="53" t="s">
        <v>668</v>
      </c>
      <c r="X20" s="58" t="s">
        <v>9331</v>
      </c>
      <c r="Y20" s="53"/>
      <c r="Z20" s="53" t="s">
        <v>134</v>
      </c>
      <c r="AA20" s="53" t="s">
        <v>1942</v>
      </c>
      <c r="AB20" s="53"/>
      <c r="AC20" s="53"/>
      <c r="AD20" s="53" t="s">
        <v>2193</v>
      </c>
      <c r="AE20" s="53"/>
      <c r="AF20" s="53" t="s">
        <v>2193</v>
      </c>
      <c r="AG20" s="53" t="s">
        <v>137</v>
      </c>
      <c r="AH20" s="53" t="s">
        <v>1917</v>
      </c>
      <c r="AI20" s="53" t="s">
        <v>2194</v>
      </c>
      <c r="AJ20" s="53">
        <v>382</v>
      </c>
      <c r="AK20" s="53">
        <v>510</v>
      </c>
      <c r="AL20" s="53" t="s">
        <v>2195</v>
      </c>
    </row>
    <row r="21" spans="1:38" ht="15.75" customHeight="1" x14ac:dyDescent="0.2">
      <c r="A21" s="53">
        <v>18</v>
      </c>
      <c r="B21" s="292" t="s">
        <v>1901</v>
      </c>
      <c r="C21" s="293"/>
      <c r="D21" s="294"/>
      <c r="E21" s="54" t="s">
        <v>2271</v>
      </c>
      <c r="F21" s="53">
        <v>82634</v>
      </c>
      <c r="G21" s="54" t="s">
        <v>1393</v>
      </c>
      <c r="H21" s="53" t="s">
        <v>120</v>
      </c>
      <c r="I21" s="54" t="s">
        <v>2272</v>
      </c>
      <c r="J21" s="54" t="s">
        <v>122</v>
      </c>
      <c r="K21" s="53" t="s">
        <v>1902</v>
      </c>
      <c r="L21" s="53" t="s">
        <v>1903</v>
      </c>
      <c r="M21" s="53" t="s">
        <v>2273</v>
      </c>
      <c r="N21" s="53" t="s">
        <v>2174</v>
      </c>
      <c r="O21" s="53"/>
      <c r="P21" s="54" t="s">
        <v>2274</v>
      </c>
      <c r="Q21" s="57"/>
      <c r="R21" s="54" t="s">
        <v>2275</v>
      </c>
      <c r="S21" s="54" t="s">
        <v>2276</v>
      </c>
      <c r="T21" s="54" t="s">
        <v>2277</v>
      </c>
      <c r="U21" s="54" t="s">
        <v>2277</v>
      </c>
      <c r="V21" s="54" t="s">
        <v>606</v>
      </c>
      <c r="W21" s="53" t="s">
        <v>132</v>
      </c>
      <c r="X21" s="58" t="s">
        <v>9331</v>
      </c>
      <c r="Y21" s="53" t="s">
        <v>2084</v>
      </c>
      <c r="Z21" s="53" t="s">
        <v>134</v>
      </c>
      <c r="AA21" s="53" t="s">
        <v>1942</v>
      </c>
      <c r="AB21" s="53"/>
      <c r="AC21" s="53"/>
      <c r="AD21" s="53" t="s">
        <v>2205</v>
      </c>
      <c r="AE21" s="53"/>
      <c r="AF21" s="53" t="s">
        <v>2205</v>
      </c>
      <c r="AG21" s="53" t="s">
        <v>444</v>
      </c>
      <c r="AH21" s="53" t="s">
        <v>1943</v>
      </c>
      <c r="AI21" s="53" t="s">
        <v>2206</v>
      </c>
      <c r="AJ21" s="53">
        <v>816</v>
      </c>
      <c r="AK21" s="53">
        <v>1100</v>
      </c>
      <c r="AL21" s="53" t="s">
        <v>2207</v>
      </c>
    </row>
    <row r="22" spans="1:38" ht="15.75" customHeight="1" x14ac:dyDescent="0.2">
      <c r="A22" s="53">
        <v>19</v>
      </c>
      <c r="B22" s="292" t="s">
        <v>1901</v>
      </c>
      <c r="C22" s="293"/>
      <c r="D22" s="294"/>
      <c r="E22" s="54" t="s">
        <v>2321</v>
      </c>
      <c r="F22" s="53">
        <v>82639</v>
      </c>
      <c r="G22" s="54" t="s">
        <v>2322</v>
      </c>
      <c r="H22" s="53" t="s">
        <v>120</v>
      </c>
      <c r="I22" s="54" t="s">
        <v>2323</v>
      </c>
      <c r="J22" s="54" t="s">
        <v>122</v>
      </c>
      <c r="K22" s="53" t="s">
        <v>1902</v>
      </c>
      <c r="L22" s="53" t="s">
        <v>1903</v>
      </c>
      <c r="M22" s="53" t="s">
        <v>2324</v>
      </c>
      <c r="N22" s="53" t="s">
        <v>2325</v>
      </c>
      <c r="O22" s="53"/>
      <c r="P22" s="54" t="s">
        <v>2326</v>
      </c>
      <c r="Q22" s="57"/>
      <c r="R22" s="54" t="s">
        <v>2327</v>
      </c>
      <c r="S22" s="54" t="s">
        <v>2328</v>
      </c>
      <c r="T22" s="54" t="s">
        <v>2329</v>
      </c>
      <c r="U22" s="54" t="s">
        <v>2329</v>
      </c>
      <c r="V22" s="54" t="s">
        <v>131</v>
      </c>
      <c r="W22" s="53" t="s">
        <v>668</v>
      </c>
      <c r="X22" s="58" t="s">
        <v>9331</v>
      </c>
      <c r="Y22" s="53" t="s">
        <v>2125</v>
      </c>
      <c r="Z22" s="53" t="s">
        <v>134</v>
      </c>
      <c r="AA22" s="53" t="s">
        <v>1942</v>
      </c>
      <c r="AB22" s="53"/>
      <c r="AC22" s="53"/>
      <c r="AD22" s="53" t="s">
        <v>2217</v>
      </c>
      <c r="AE22" s="53"/>
      <c r="AF22" s="53" t="s">
        <v>2218</v>
      </c>
      <c r="AG22" s="53" t="s">
        <v>137</v>
      </c>
      <c r="AH22" s="53" t="s">
        <v>1905</v>
      </c>
      <c r="AI22" s="53" t="s">
        <v>2219</v>
      </c>
      <c r="AJ22" s="53">
        <v>714</v>
      </c>
      <c r="AK22" s="53">
        <v>900</v>
      </c>
      <c r="AL22" s="53" t="s">
        <v>2220</v>
      </c>
    </row>
    <row r="23" spans="1:38" ht="15.75" customHeight="1" x14ac:dyDescent="0.2">
      <c r="A23" s="53">
        <v>20</v>
      </c>
      <c r="B23" s="292" t="s">
        <v>1901</v>
      </c>
      <c r="C23" s="293"/>
      <c r="D23" s="294"/>
      <c r="E23" s="54" t="s">
        <v>2332</v>
      </c>
      <c r="F23" s="53">
        <v>82640</v>
      </c>
      <c r="G23" s="54" t="s">
        <v>2333</v>
      </c>
      <c r="H23" s="53" t="s">
        <v>120</v>
      </c>
      <c r="I23" s="54" t="s">
        <v>2334</v>
      </c>
      <c r="J23" s="54" t="s">
        <v>122</v>
      </c>
      <c r="K23" s="53" t="s">
        <v>1902</v>
      </c>
      <c r="L23" s="53" t="s">
        <v>1903</v>
      </c>
      <c r="M23" s="53" t="s">
        <v>2335</v>
      </c>
      <c r="N23" s="53" t="s">
        <v>2336</v>
      </c>
      <c r="O23" s="53"/>
      <c r="P23" s="54" t="s">
        <v>2337</v>
      </c>
      <c r="Q23" s="57"/>
      <c r="R23" s="54" t="s">
        <v>2338</v>
      </c>
      <c r="S23" s="54" t="s">
        <v>2339</v>
      </c>
      <c r="T23" s="54" t="s">
        <v>2340</v>
      </c>
      <c r="U23" s="54" t="s">
        <v>2340</v>
      </c>
      <c r="V23" s="54" t="s">
        <v>704</v>
      </c>
      <c r="W23" s="53" t="s">
        <v>1994</v>
      </c>
      <c r="X23" s="58" t="s">
        <v>9331</v>
      </c>
      <c r="Y23" s="53"/>
      <c r="Z23" s="53" t="s">
        <v>134</v>
      </c>
      <c r="AA23" s="53" t="s">
        <v>2229</v>
      </c>
      <c r="AB23" s="53"/>
      <c r="AC23" s="53"/>
      <c r="AD23" s="53" t="s">
        <v>2230</v>
      </c>
      <c r="AE23" s="53"/>
      <c r="AF23" s="53" t="s">
        <v>2230</v>
      </c>
      <c r="AG23" s="53" t="s">
        <v>444</v>
      </c>
      <c r="AH23" s="53" t="s">
        <v>1943</v>
      </c>
      <c r="AI23" s="53" t="s">
        <v>2231</v>
      </c>
      <c r="AJ23" s="53">
        <v>822</v>
      </c>
      <c r="AK23" s="53">
        <v>1100</v>
      </c>
      <c r="AL23" s="53" t="s">
        <v>2232</v>
      </c>
    </row>
    <row r="24" spans="1:38" ht="15.75" customHeight="1" x14ac:dyDescent="0.2">
      <c r="A24" s="53">
        <v>21</v>
      </c>
      <c r="B24" s="292" t="s">
        <v>1901</v>
      </c>
      <c r="C24" s="293"/>
      <c r="D24" s="294"/>
      <c r="E24" s="54" t="s">
        <v>2343</v>
      </c>
      <c r="F24" s="53">
        <v>82641</v>
      </c>
      <c r="G24" s="54" t="s">
        <v>2344</v>
      </c>
      <c r="H24" s="53" t="s">
        <v>120</v>
      </c>
      <c r="I24" s="54" t="s">
        <v>2345</v>
      </c>
      <c r="J24" s="54" t="s">
        <v>122</v>
      </c>
      <c r="K24" s="53" t="s">
        <v>1902</v>
      </c>
      <c r="L24" s="53" t="s">
        <v>1903</v>
      </c>
      <c r="M24" s="53" t="s">
        <v>2346</v>
      </c>
      <c r="N24" s="53" t="s">
        <v>2347</v>
      </c>
      <c r="O24" s="53"/>
      <c r="P24" s="54" t="s">
        <v>2348</v>
      </c>
      <c r="Q24" s="57"/>
      <c r="R24" s="54" t="s">
        <v>2349</v>
      </c>
      <c r="S24" s="54" t="s">
        <v>2350</v>
      </c>
      <c r="T24" s="54" t="s">
        <v>2351</v>
      </c>
      <c r="U24" s="54" t="s">
        <v>2351</v>
      </c>
      <c r="V24" s="54" t="s">
        <v>131</v>
      </c>
      <c r="W24" s="53" t="s">
        <v>2179</v>
      </c>
      <c r="X24" s="58" t="s">
        <v>9331</v>
      </c>
      <c r="Y24" s="53" t="s">
        <v>815</v>
      </c>
      <c r="Z24" s="53" t="s">
        <v>134</v>
      </c>
      <c r="AA24" s="53" t="s">
        <v>1942</v>
      </c>
      <c r="AB24" s="53"/>
      <c r="AC24" s="53"/>
      <c r="AD24" s="53" t="s">
        <v>2242</v>
      </c>
      <c r="AE24" s="53"/>
      <c r="AF24" s="53" t="s">
        <v>2243</v>
      </c>
      <c r="AG24" s="53" t="s">
        <v>137</v>
      </c>
      <c r="AH24" s="53" t="s">
        <v>1905</v>
      </c>
      <c r="AI24" s="53" t="s">
        <v>2244</v>
      </c>
      <c r="AJ24" s="53">
        <v>743</v>
      </c>
      <c r="AK24" s="53">
        <v>900</v>
      </c>
      <c r="AL24" s="53" t="s">
        <v>2245</v>
      </c>
    </row>
    <row r="25" spans="1:38" ht="15.75" customHeight="1" x14ac:dyDescent="0.2">
      <c r="A25" s="53">
        <v>22</v>
      </c>
      <c r="B25" s="292" t="s">
        <v>1901</v>
      </c>
      <c r="C25" s="293"/>
      <c r="D25" s="294"/>
      <c r="E25" s="54" t="s">
        <v>2356</v>
      </c>
      <c r="F25" s="53">
        <v>82642</v>
      </c>
      <c r="G25" s="54" t="s">
        <v>2357</v>
      </c>
      <c r="H25" s="53" t="s">
        <v>120</v>
      </c>
      <c r="I25" s="54" t="s">
        <v>2358</v>
      </c>
      <c r="J25" s="54" t="s">
        <v>122</v>
      </c>
      <c r="K25" s="53" t="s">
        <v>1902</v>
      </c>
      <c r="L25" s="53" t="s">
        <v>1903</v>
      </c>
      <c r="M25" s="53" t="s">
        <v>2359</v>
      </c>
      <c r="N25" s="53" t="s">
        <v>2360</v>
      </c>
      <c r="O25" s="53"/>
      <c r="P25" s="54" t="s">
        <v>2361</v>
      </c>
      <c r="Q25" s="57"/>
      <c r="R25" s="54" t="s">
        <v>2362</v>
      </c>
      <c r="S25" s="54" t="s">
        <v>2363</v>
      </c>
      <c r="T25" s="54" t="s">
        <v>2364</v>
      </c>
      <c r="U25" s="54" t="s">
        <v>2365</v>
      </c>
      <c r="V25" s="54" t="s">
        <v>221</v>
      </c>
      <c r="W25" s="53" t="s">
        <v>351</v>
      </c>
      <c r="X25" s="58" t="s">
        <v>9331</v>
      </c>
      <c r="Y25" s="53"/>
      <c r="Z25" s="53" t="s">
        <v>134</v>
      </c>
      <c r="AA25" s="53" t="s">
        <v>1942</v>
      </c>
      <c r="AB25" s="53"/>
      <c r="AC25" s="53"/>
      <c r="AD25" s="53" t="s">
        <v>2255</v>
      </c>
      <c r="AE25" s="53"/>
      <c r="AF25" s="53" t="s">
        <v>2255</v>
      </c>
      <c r="AG25" s="53" t="s">
        <v>137</v>
      </c>
      <c r="AH25" s="53" t="s">
        <v>1905</v>
      </c>
      <c r="AI25" s="53" t="s">
        <v>2256</v>
      </c>
      <c r="AJ25" s="53">
        <v>709</v>
      </c>
      <c r="AK25" s="53">
        <v>900</v>
      </c>
      <c r="AL25" s="53" t="s">
        <v>2257</v>
      </c>
    </row>
    <row r="26" spans="1:38" ht="15.75" customHeight="1" x14ac:dyDescent="0.2">
      <c r="A26" s="53">
        <v>23</v>
      </c>
      <c r="B26" s="292" t="s">
        <v>1901</v>
      </c>
      <c r="C26" s="293"/>
      <c r="D26" s="294"/>
      <c r="E26" s="54" t="s">
        <v>2388</v>
      </c>
      <c r="F26" s="53">
        <v>82645</v>
      </c>
      <c r="G26" s="54" t="s">
        <v>2389</v>
      </c>
      <c r="H26" s="53" t="s">
        <v>120</v>
      </c>
      <c r="I26" s="54" t="s">
        <v>2390</v>
      </c>
      <c r="J26" s="54" t="s">
        <v>122</v>
      </c>
      <c r="K26" s="53" t="s">
        <v>1902</v>
      </c>
      <c r="L26" s="53" t="s">
        <v>1903</v>
      </c>
      <c r="M26" s="53" t="s">
        <v>2391</v>
      </c>
      <c r="N26" s="53" t="s">
        <v>2392</v>
      </c>
      <c r="O26" s="53"/>
      <c r="P26" s="54" t="s">
        <v>2393</v>
      </c>
      <c r="Q26" s="57"/>
      <c r="R26" s="54" t="s">
        <v>2394</v>
      </c>
      <c r="S26" s="54" t="s">
        <v>2395</v>
      </c>
      <c r="T26" s="54" t="s">
        <v>2396</v>
      </c>
      <c r="U26" s="54" t="s">
        <v>2396</v>
      </c>
      <c r="V26" s="54" t="s">
        <v>221</v>
      </c>
      <c r="W26" s="53" t="s">
        <v>132</v>
      </c>
      <c r="X26" s="58" t="s">
        <v>9331</v>
      </c>
      <c r="Y26" s="53"/>
      <c r="Z26" s="53" t="s">
        <v>134</v>
      </c>
      <c r="AA26" s="53" t="s">
        <v>2267</v>
      </c>
      <c r="AB26" s="53"/>
      <c r="AC26" s="53"/>
      <c r="AD26" s="53"/>
      <c r="AE26" s="53"/>
      <c r="AF26" s="53" t="s">
        <v>2268</v>
      </c>
      <c r="AG26" s="53" t="s">
        <v>137</v>
      </c>
      <c r="AH26" s="53" t="s">
        <v>1905</v>
      </c>
      <c r="AI26" s="53" t="s">
        <v>2269</v>
      </c>
      <c r="AJ26" s="53">
        <v>690</v>
      </c>
      <c r="AK26" s="53">
        <v>800</v>
      </c>
      <c r="AL26" s="53" t="s">
        <v>2270</v>
      </c>
    </row>
    <row r="27" spans="1:38" ht="15.75" customHeight="1" x14ac:dyDescent="0.2">
      <c r="A27" s="53">
        <v>24</v>
      </c>
      <c r="B27" s="292" t="s">
        <v>1901</v>
      </c>
      <c r="C27" s="293"/>
      <c r="D27" s="294"/>
      <c r="E27" s="54" t="s">
        <v>2401</v>
      </c>
      <c r="F27" s="53">
        <v>82646</v>
      </c>
      <c r="G27" s="54" t="s">
        <v>2402</v>
      </c>
      <c r="H27" s="53" t="s">
        <v>120</v>
      </c>
      <c r="I27" s="54" t="s">
        <v>2403</v>
      </c>
      <c r="J27" s="54" t="s">
        <v>122</v>
      </c>
      <c r="K27" s="53" t="s">
        <v>1902</v>
      </c>
      <c r="L27" s="53" t="s">
        <v>1903</v>
      </c>
      <c r="M27" s="53" t="s">
        <v>2404</v>
      </c>
      <c r="N27" s="53" t="s">
        <v>2405</v>
      </c>
      <c r="O27" s="53"/>
      <c r="P27" s="54" t="s">
        <v>2406</v>
      </c>
      <c r="Q27" s="57"/>
      <c r="R27" s="54" t="s">
        <v>2407</v>
      </c>
      <c r="S27" s="54" t="s">
        <v>2408</v>
      </c>
      <c r="T27" s="54" t="s">
        <v>2409</v>
      </c>
      <c r="U27" s="54" t="s">
        <v>2409</v>
      </c>
      <c r="V27" s="54" t="s">
        <v>704</v>
      </c>
      <c r="W27" s="53" t="s">
        <v>193</v>
      </c>
      <c r="X27" s="58" t="s">
        <v>9331</v>
      </c>
      <c r="Y27" s="53" t="s">
        <v>403</v>
      </c>
      <c r="Z27" s="53" t="s">
        <v>134</v>
      </c>
      <c r="AA27" s="53" t="s">
        <v>2151</v>
      </c>
      <c r="AB27" s="53"/>
      <c r="AC27" s="53"/>
      <c r="AD27" s="53" t="s">
        <v>2274</v>
      </c>
      <c r="AE27" s="53"/>
      <c r="AF27" s="53" t="s">
        <v>2274</v>
      </c>
      <c r="AG27" s="53" t="s">
        <v>137</v>
      </c>
      <c r="AH27" s="53" t="s">
        <v>1943</v>
      </c>
      <c r="AI27" s="53" t="s">
        <v>2278</v>
      </c>
      <c r="AJ27" s="53">
        <v>781</v>
      </c>
      <c r="AK27" s="53">
        <v>1100</v>
      </c>
      <c r="AL27" s="53" t="s">
        <v>416</v>
      </c>
    </row>
    <row r="28" spans="1:38" ht="15.75" customHeight="1" x14ac:dyDescent="0.2">
      <c r="A28" s="53">
        <v>25</v>
      </c>
      <c r="B28" s="292" t="s">
        <v>1901</v>
      </c>
      <c r="C28" s="293"/>
      <c r="D28" s="294"/>
      <c r="E28" s="54" t="s">
        <v>2436</v>
      </c>
      <c r="F28" s="53">
        <v>82649</v>
      </c>
      <c r="G28" s="54" t="s">
        <v>2437</v>
      </c>
      <c r="H28" s="53" t="s">
        <v>120</v>
      </c>
      <c r="I28" s="54" t="s">
        <v>2438</v>
      </c>
      <c r="J28" s="54" t="s">
        <v>122</v>
      </c>
      <c r="K28" s="53" t="s">
        <v>1902</v>
      </c>
      <c r="L28" s="53" t="s">
        <v>1903</v>
      </c>
      <c r="M28" s="53" t="s">
        <v>2439</v>
      </c>
      <c r="N28" s="53" t="s">
        <v>2440</v>
      </c>
      <c r="O28" s="53"/>
      <c r="P28" s="54" t="s">
        <v>2441</v>
      </c>
      <c r="Q28" s="57"/>
      <c r="R28" s="54" t="s">
        <v>2442</v>
      </c>
      <c r="S28" s="54" t="s">
        <v>2443</v>
      </c>
      <c r="T28" s="54" t="s">
        <v>2444</v>
      </c>
      <c r="U28" s="54" t="s">
        <v>2444</v>
      </c>
      <c r="V28" s="54" t="s">
        <v>131</v>
      </c>
      <c r="W28" s="53" t="s">
        <v>1941</v>
      </c>
      <c r="X28" s="58" t="s">
        <v>9331</v>
      </c>
      <c r="Y28" s="53"/>
      <c r="Z28" s="53" t="s">
        <v>134</v>
      </c>
      <c r="AA28" s="53" t="s">
        <v>1942</v>
      </c>
      <c r="AB28" s="53"/>
      <c r="AC28" s="53"/>
      <c r="AD28" s="53" t="s">
        <v>2288</v>
      </c>
      <c r="AE28" s="53"/>
      <c r="AF28" s="53" t="s">
        <v>2288</v>
      </c>
      <c r="AG28" s="53" t="s">
        <v>137</v>
      </c>
      <c r="AH28" s="53" t="s">
        <v>1943</v>
      </c>
      <c r="AI28" s="53" t="s">
        <v>2154</v>
      </c>
      <c r="AJ28" s="53">
        <v>622</v>
      </c>
      <c r="AK28" s="53">
        <v>1100</v>
      </c>
      <c r="AL28" s="53" t="s">
        <v>2289</v>
      </c>
    </row>
    <row r="29" spans="1:38" ht="15.75" customHeight="1" x14ac:dyDescent="0.2">
      <c r="A29" s="53">
        <v>26</v>
      </c>
      <c r="B29" s="292" t="s">
        <v>1901</v>
      </c>
      <c r="C29" s="293"/>
      <c r="D29" s="294"/>
      <c r="E29" s="54" t="s">
        <v>2458</v>
      </c>
      <c r="F29" s="53">
        <v>82651</v>
      </c>
      <c r="G29" s="54" t="s">
        <v>2459</v>
      </c>
      <c r="H29" s="53" t="s">
        <v>120</v>
      </c>
      <c r="I29" s="54" t="s">
        <v>2460</v>
      </c>
      <c r="J29" s="54" t="s">
        <v>122</v>
      </c>
      <c r="K29" s="53" t="s">
        <v>1902</v>
      </c>
      <c r="L29" s="53" t="s">
        <v>1903</v>
      </c>
      <c r="M29" s="53" t="s">
        <v>2461</v>
      </c>
      <c r="N29" s="53" t="s">
        <v>2462</v>
      </c>
      <c r="O29" s="53"/>
      <c r="P29" s="54" t="s">
        <v>2463</v>
      </c>
      <c r="Q29" s="57"/>
      <c r="R29" s="54" t="s">
        <v>2464</v>
      </c>
      <c r="S29" s="54" t="s">
        <v>2465</v>
      </c>
      <c r="T29" s="54" t="s">
        <v>2466</v>
      </c>
      <c r="U29" s="54" t="s">
        <v>2466</v>
      </c>
      <c r="V29" s="54" t="s">
        <v>131</v>
      </c>
      <c r="W29" s="53" t="s">
        <v>607</v>
      </c>
      <c r="X29" s="58" t="s">
        <v>9331</v>
      </c>
      <c r="Y29" s="53" t="s">
        <v>2299</v>
      </c>
      <c r="Z29" s="53" t="s">
        <v>134</v>
      </c>
      <c r="AA29" s="53" t="s">
        <v>2300</v>
      </c>
      <c r="AB29" s="53"/>
      <c r="AC29" s="53"/>
      <c r="AD29" s="53" t="s">
        <v>2301</v>
      </c>
      <c r="AE29" s="53" t="s">
        <v>2302</v>
      </c>
      <c r="AF29" s="53" t="s">
        <v>2302</v>
      </c>
      <c r="AG29" s="53" t="s">
        <v>137</v>
      </c>
      <c r="AH29" s="53" t="s">
        <v>1917</v>
      </c>
      <c r="AI29" s="53" t="s">
        <v>2303</v>
      </c>
      <c r="AJ29" s="53">
        <v>425</v>
      </c>
      <c r="AK29" s="53">
        <v>550</v>
      </c>
      <c r="AL29" s="53" t="s">
        <v>2304</v>
      </c>
    </row>
    <row r="30" spans="1:38" ht="15.75" customHeight="1" x14ac:dyDescent="0.2">
      <c r="A30" s="53">
        <v>27</v>
      </c>
      <c r="B30" s="292" t="s">
        <v>1901</v>
      </c>
      <c r="C30" s="293"/>
      <c r="D30" s="294"/>
      <c r="E30" s="54" t="s">
        <v>2470</v>
      </c>
      <c r="F30" s="53">
        <v>82652</v>
      </c>
      <c r="G30" s="54" t="s">
        <v>2471</v>
      </c>
      <c r="H30" s="53" t="s">
        <v>120</v>
      </c>
      <c r="I30" s="54" t="s">
        <v>2472</v>
      </c>
      <c r="J30" s="54" t="s">
        <v>122</v>
      </c>
      <c r="K30" s="53" t="s">
        <v>1902</v>
      </c>
      <c r="L30" s="53" t="s">
        <v>1903</v>
      </c>
      <c r="M30" s="53" t="s">
        <v>2473</v>
      </c>
      <c r="N30" s="53" t="s">
        <v>2474</v>
      </c>
      <c r="O30" s="53"/>
      <c r="P30" s="54" t="s">
        <v>2475</v>
      </c>
      <c r="Q30" s="57"/>
      <c r="R30" s="54" t="s">
        <v>2476</v>
      </c>
      <c r="S30" s="54" t="s">
        <v>2477</v>
      </c>
      <c r="T30" s="54" t="s">
        <v>2478</v>
      </c>
      <c r="U30" s="54" t="s">
        <v>2478</v>
      </c>
      <c r="V30" s="54" t="s">
        <v>164</v>
      </c>
      <c r="W30" s="53" t="s">
        <v>132</v>
      </c>
      <c r="X30" s="58" t="s">
        <v>9331</v>
      </c>
      <c r="Y30" s="53"/>
      <c r="Z30" s="53" t="s">
        <v>134</v>
      </c>
      <c r="AA30" s="53" t="s">
        <v>1942</v>
      </c>
      <c r="AB30" s="53"/>
      <c r="AC30" s="53"/>
      <c r="AD30" s="53" t="s">
        <v>2314</v>
      </c>
      <c r="AE30" s="53"/>
      <c r="AF30" s="53" t="s">
        <v>2314</v>
      </c>
      <c r="AG30" s="53" t="s">
        <v>354</v>
      </c>
      <c r="AH30" s="53" t="s">
        <v>2167</v>
      </c>
      <c r="AI30" s="53" t="s">
        <v>2315</v>
      </c>
      <c r="AJ30" s="53">
        <v>920</v>
      </c>
      <c r="AK30" s="53">
        <v>1100</v>
      </c>
      <c r="AL30" s="53" t="s">
        <v>2316</v>
      </c>
    </row>
    <row r="31" spans="1:38" ht="15.75" customHeight="1" x14ac:dyDescent="0.2">
      <c r="A31" s="53">
        <v>28</v>
      </c>
      <c r="B31" s="292" t="s">
        <v>1901</v>
      </c>
      <c r="C31" s="293"/>
      <c r="D31" s="294"/>
      <c r="E31" s="54" t="s">
        <v>2495</v>
      </c>
      <c r="F31" s="53">
        <v>82654</v>
      </c>
      <c r="G31" s="54" t="s">
        <v>317</v>
      </c>
      <c r="H31" s="53" t="s">
        <v>120</v>
      </c>
      <c r="I31" s="54" t="s">
        <v>2496</v>
      </c>
      <c r="J31" s="54" t="s">
        <v>122</v>
      </c>
      <c r="K31" s="53" t="s">
        <v>1902</v>
      </c>
      <c r="L31" s="53" t="s">
        <v>1903</v>
      </c>
      <c r="M31" s="53" t="s">
        <v>2497</v>
      </c>
      <c r="N31" s="53" t="s">
        <v>2498</v>
      </c>
      <c r="O31" s="53"/>
      <c r="P31" s="54" t="s">
        <v>2499</v>
      </c>
      <c r="Q31" s="57"/>
      <c r="R31" s="54" t="s">
        <v>2500</v>
      </c>
      <c r="S31" s="54" t="s">
        <v>2501</v>
      </c>
      <c r="T31" s="54" t="s">
        <v>2502</v>
      </c>
      <c r="U31" s="54" t="s">
        <v>2502</v>
      </c>
      <c r="V31" s="54" t="s">
        <v>164</v>
      </c>
      <c r="W31" s="53" t="s">
        <v>494</v>
      </c>
      <c r="X31" s="58" t="s">
        <v>9331</v>
      </c>
      <c r="Y31" s="53" t="s">
        <v>2317</v>
      </c>
      <c r="Z31" s="53" t="s">
        <v>262</v>
      </c>
      <c r="AA31" s="53" t="s">
        <v>2318</v>
      </c>
      <c r="AB31" s="53"/>
      <c r="AC31" s="53"/>
      <c r="AD31" s="53" t="s">
        <v>2319</v>
      </c>
      <c r="AE31" s="53"/>
      <c r="AF31" s="53" t="s">
        <v>2319</v>
      </c>
      <c r="AG31" s="53" t="s">
        <v>137</v>
      </c>
      <c r="AH31" s="53" t="s">
        <v>1905</v>
      </c>
      <c r="AI31" s="53" t="s">
        <v>2320</v>
      </c>
      <c r="AJ31" s="53">
        <v>603</v>
      </c>
      <c r="AK31" s="53">
        <v>900</v>
      </c>
      <c r="AL31" s="53" t="s">
        <v>236</v>
      </c>
    </row>
    <row r="32" spans="1:38" ht="15.75" customHeight="1" x14ac:dyDescent="0.2">
      <c r="A32" s="53">
        <v>29</v>
      </c>
      <c r="B32" s="292" t="s">
        <v>1901</v>
      </c>
      <c r="C32" s="293"/>
      <c r="D32" s="294"/>
      <c r="E32" s="54" t="s">
        <v>2505</v>
      </c>
      <c r="F32" s="53">
        <v>82655</v>
      </c>
      <c r="G32" s="54" t="s">
        <v>2506</v>
      </c>
      <c r="H32" s="53" t="s">
        <v>120</v>
      </c>
      <c r="I32" s="54" t="s">
        <v>2507</v>
      </c>
      <c r="J32" s="54" t="s">
        <v>122</v>
      </c>
      <c r="K32" s="53" t="s">
        <v>1902</v>
      </c>
      <c r="L32" s="53" t="s">
        <v>1903</v>
      </c>
      <c r="M32" s="53" t="s">
        <v>2508</v>
      </c>
      <c r="N32" s="53" t="s">
        <v>2509</v>
      </c>
      <c r="O32" s="53"/>
      <c r="P32" s="54" t="s">
        <v>2510</v>
      </c>
      <c r="Q32" s="57"/>
      <c r="R32" s="54" t="s">
        <v>2511</v>
      </c>
      <c r="S32" s="54" t="s">
        <v>2512</v>
      </c>
      <c r="T32" s="54" t="s">
        <v>2513</v>
      </c>
      <c r="U32" s="54" t="s">
        <v>2513</v>
      </c>
      <c r="V32" s="54" t="s">
        <v>131</v>
      </c>
      <c r="W32" s="53" t="s">
        <v>620</v>
      </c>
      <c r="X32" s="58" t="s">
        <v>9331</v>
      </c>
      <c r="Y32" s="53" t="s">
        <v>1563</v>
      </c>
      <c r="Z32" s="53" t="s">
        <v>134</v>
      </c>
      <c r="AA32" s="53" t="s">
        <v>2318</v>
      </c>
      <c r="AB32" s="53"/>
      <c r="AC32" s="53"/>
      <c r="AD32" s="53" t="s">
        <v>2330</v>
      </c>
      <c r="AE32" s="53"/>
      <c r="AF32" s="53" t="s">
        <v>2330</v>
      </c>
      <c r="AG32" s="53" t="s">
        <v>137</v>
      </c>
      <c r="AH32" s="53" t="s">
        <v>1943</v>
      </c>
      <c r="AI32" s="53" t="s">
        <v>2331</v>
      </c>
      <c r="AJ32" s="53">
        <v>759</v>
      </c>
      <c r="AK32" s="53">
        <v>1100</v>
      </c>
      <c r="AL32" s="53" t="s">
        <v>668</v>
      </c>
    </row>
    <row r="33" spans="1:38" ht="15.75" customHeight="1" x14ac:dyDescent="0.2">
      <c r="A33" s="53">
        <v>30</v>
      </c>
      <c r="B33" s="292" t="s">
        <v>1901</v>
      </c>
      <c r="C33" s="293"/>
      <c r="D33" s="294"/>
      <c r="E33" s="54" t="s">
        <v>2590</v>
      </c>
      <c r="F33" s="53">
        <v>82662</v>
      </c>
      <c r="G33" s="54" t="s">
        <v>2591</v>
      </c>
      <c r="H33" s="53" t="s">
        <v>120</v>
      </c>
      <c r="I33" s="54" t="s">
        <v>2592</v>
      </c>
      <c r="J33" s="54" t="s">
        <v>122</v>
      </c>
      <c r="K33" s="53" t="s">
        <v>1902</v>
      </c>
      <c r="L33" s="53" t="s">
        <v>1903</v>
      </c>
      <c r="M33" s="53" t="s">
        <v>2593</v>
      </c>
      <c r="N33" s="53" t="s">
        <v>2160</v>
      </c>
      <c r="O33" s="53"/>
      <c r="P33" s="54" t="s">
        <v>2594</v>
      </c>
      <c r="Q33" s="57"/>
      <c r="R33" s="54" t="s">
        <v>2595</v>
      </c>
      <c r="S33" s="54" t="s">
        <v>2596</v>
      </c>
      <c r="T33" s="54" t="s">
        <v>2597</v>
      </c>
      <c r="U33" s="54" t="s">
        <v>2597</v>
      </c>
      <c r="V33" s="54" t="s">
        <v>131</v>
      </c>
      <c r="W33" s="53" t="s">
        <v>132</v>
      </c>
      <c r="X33" s="58" t="s">
        <v>9331</v>
      </c>
      <c r="Y33" s="53" t="s">
        <v>2084</v>
      </c>
      <c r="Z33" s="53" t="s">
        <v>134</v>
      </c>
      <c r="AA33" s="53" t="s">
        <v>1942</v>
      </c>
      <c r="AB33" s="53"/>
      <c r="AC33" s="53"/>
      <c r="AD33" s="53"/>
      <c r="AE33" s="53" t="s">
        <v>2337</v>
      </c>
      <c r="AF33" s="53" t="s">
        <v>2337</v>
      </c>
      <c r="AG33" s="53" t="s">
        <v>137</v>
      </c>
      <c r="AH33" s="53" t="s">
        <v>1943</v>
      </c>
      <c r="AI33" s="53" t="s">
        <v>2341</v>
      </c>
      <c r="AJ33" s="53">
        <v>752</v>
      </c>
      <c r="AK33" s="53">
        <v>1100</v>
      </c>
      <c r="AL33" s="53" t="s">
        <v>2342</v>
      </c>
    </row>
    <row r="34" spans="1:38" ht="15.75" customHeight="1" x14ac:dyDescent="0.2">
      <c r="A34" s="53">
        <v>31</v>
      </c>
      <c r="B34" s="292" t="s">
        <v>1901</v>
      </c>
      <c r="C34" s="293"/>
      <c r="D34" s="294"/>
      <c r="E34" s="54" t="s">
        <v>2600</v>
      </c>
      <c r="F34" s="53">
        <v>82663</v>
      </c>
      <c r="G34" s="54" t="s">
        <v>2601</v>
      </c>
      <c r="H34" s="53" t="s">
        <v>120</v>
      </c>
      <c r="I34" s="54" t="s">
        <v>2602</v>
      </c>
      <c r="J34" s="54" t="s">
        <v>122</v>
      </c>
      <c r="K34" s="53" t="s">
        <v>1902</v>
      </c>
      <c r="L34" s="53" t="s">
        <v>1903</v>
      </c>
      <c r="M34" s="53" t="s">
        <v>2603</v>
      </c>
      <c r="N34" s="53" t="s">
        <v>2604</v>
      </c>
      <c r="O34" s="53"/>
      <c r="P34" s="54" t="s">
        <v>2605</v>
      </c>
      <c r="Q34" s="57"/>
      <c r="R34" s="54" t="s">
        <v>2606</v>
      </c>
      <c r="S34" s="54" t="s">
        <v>2607</v>
      </c>
      <c r="T34" s="54" t="s">
        <v>2608</v>
      </c>
      <c r="U34" s="54" t="s">
        <v>2608</v>
      </c>
      <c r="V34" s="54" t="s">
        <v>131</v>
      </c>
      <c r="W34" s="53" t="s">
        <v>607</v>
      </c>
      <c r="X34" s="58" t="s">
        <v>9331</v>
      </c>
      <c r="Y34" s="53" t="s">
        <v>815</v>
      </c>
      <c r="Z34" s="53" t="s">
        <v>134</v>
      </c>
      <c r="AA34" s="53" t="s">
        <v>2352</v>
      </c>
      <c r="AB34" s="53"/>
      <c r="AC34" s="53"/>
      <c r="AD34" s="53" t="s">
        <v>2353</v>
      </c>
      <c r="AE34" s="53"/>
      <c r="AF34" s="53" t="s">
        <v>2354</v>
      </c>
      <c r="AG34" s="53" t="s">
        <v>137</v>
      </c>
      <c r="AH34" s="53" t="s">
        <v>1905</v>
      </c>
      <c r="AI34" s="53" t="s">
        <v>2219</v>
      </c>
      <c r="AJ34" s="53">
        <v>827</v>
      </c>
      <c r="AK34" s="53">
        <v>900</v>
      </c>
      <c r="AL34" s="53" t="s">
        <v>2355</v>
      </c>
    </row>
    <row r="35" spans="1:38" ht="15.75" customHeight="1" x14ac:dyDescent="0.2">
      <c r="A35" s="53">
        <v>32</v>
      </c>
      <c r="B35" s="292" t="s">
        <v>1901</v>
      </c>
      <c r="C35" s="293"/>
      <c r="D35" s="294"/>
      <c r="E35" s="54" t="s">
        <v>2611</v>
      </c>
      <c r="F35" s="53">
        <v>82664</v>
      </c>
      <c r="G35" s="54" t="s">
        <v>2612</v>
      </c>
      <c r="H35" s="53" t="s">
        <v>120</v>
      </c>
      <c r="I35" s="54" t="s">
        <v>2613</v>
      </c>
      <c r="J35" s="54" t="s">
        <v>122</v>
      </c>
      <c r="K35" s="53" t="s">
        <v>1902</v>
      </c>
      <c r="L35" s="53" t="s">
        <v>1903</v>
      </c>
      <c r="M35" s="53" t="s">
        <v>2614</v>
      </c>
      <c r="N35" s="53" t="s">
        <v>2615</v>
      </c>
      <c r="O35" s="53"/>
      <c r="P35" s="54" t="s">
        <v>2616</v>
      </c>
      <c r="Q35" s="57"/>
      <c r="R35" s="54" t="s">
        <v>2617</v>
      </c>
      <c r="S35" s="54" t="s">
        <v>2618</v>
      </c>
      <c r="T35" s="54" t="s">
        <v>2619</v>
      </c>
      <c r="U35" s="54" t="s">
        <v>2619</v>
      </c>
      <c r="V35" s="54" t="s">
        <v>131</v>
      </c>
      <c r="W35" s="53" t="s">
        <v>351</v>
      </c>
      <c r="X35" s="58" t="s">
        <v>9331</v>
      </c>
      <c r="Y35" s="53" t="s">
        <v>2366</v>
      </c>
      <c r="Z35" s="53" t="s">
        <v>134</v>
      </c>
      <c r="AA35" s="53" t="s">
        <v>2367</v>
      </c>
      <c r="AB35" s="53"/>
      <c r="AC35" s="53"/>
      <c r="AD35" s="53" t="s">
        <v>2368</v>
      </c>
      <c r="AE35" s="53"/>
      <c r="AF35" s="53" t="s">
        <v>2368</v>
      </c>
      <c r="AG35" s="53" t="s">
        <v>137</v>
      </c>
      <c r="AH35" s="53" t="s">
        <v>1905</v>
      </c>
      <c r="AI35" s="53" t="s">
        <v>2369</v>
      </c>
      <c r="AJ35" s="53">
        <v>681</v>
      </c>
      <c r="AK35" s="53">
        <v>900</v>
      </c>
      <c r="AL35" s="53" t="s">
        <v>2370</v>
      </c>
    </row>
    <row r="36" spans="1:38" ht="15.75" customHeight="1" x14ac:dyDescent="0.2">
      <c r="A36" s="53">
        <v>33</v>
      </c>
      <c r="B36" s="292" t="s">
        <v>1901</v>
      </c>
      <c r="C36" s="293"/>
      <c r="D36" s="294"/>
      <c r="E36" s="54" t="s">
        <v>2645</v>
      </c>
      <c r="F36" s="53">
        <v>82667</v>
      </c>
      <c r="G36" s="54" t="s">
        <v>2646</v>
      </c>
      <c r="H36" s="53" t="s">
        <v>120</v>
      </c>
      <c r="I36" s="54" t="s">
        <v>2647</v>
      </c>
      <c r="J36" s="54" t="s">
        <v>122</v>
      </c>
      <c r="K36" s="53" t="s">
        <v>1902</v>
      </c>
      <c r="L36" s="53" t="s">
        <v>1903</v>
      </c>
      <c r="M36" s="53" t="s">
        <v>2648</v>
      </c>
      <c r="N36" s="53" t="s">
        <v>2649</v>
      </c>
      <c r="O36" s="53"/>
      <c r="P36" s="54" t="s">
        <v>2650</v>
      </c>
      <c r="Q36" s="57"/>
      <c r="R36" s="54" t="s">
        <v>2651</v>
      </c>
      <c r="S36" s="54" t="s">
        <v>2652</v>
      </c>
      <c r="T36" s="54" t="s">
        <v>2653</v>
      </c>
      <c r="U36" s="54" t="s">
        <v>2654</v>
      </c>
      <c r="V36" s="54" t="s">
        <v>2655</v>
      </c>
      <c r="W36" s="53" t="s">
        <v>494</v>
      </c>
      <c r="X36" s="58" t="s">
        <v>9331</v>
      </c>
      <c r="Y36" s="53"/>
      <c r="Z36" s="53" t="s">
        <v>134</v>
      </c>
      <c r="AA36" s="53" t="s">
        <v>2380</v>
      </c>
      <c r="AB36" s="53"/>
      <c r="AC36" s="53"/>
      <c r="AD36" s="53" t="s">
        <v>2381</v>
      </c>
      <c r="AE36" s="53"/>
      <c r="AF36" s="53" t="s">
        <v>2382</v>
      </c>
      <c r="AG36" s="53" t="s">
        <v>137</v>
      </c>
      <c r="AH36" s="53" t="s">
        <v>1905</v>
      </c>
      <c r="AI36" s="53" t="s">
        <v>2383</v>
      </c>
      <c r="AJ36" s="53">
        <v>565</v>
      </c>
      <c r="AK36" s="53">
        <v>800</v>
      </c>
      <c r="AL36" s="53" t="s">
        <v>2384</v>
      </c>
    </row>
    <row r="37" spans="1:38" ht="15.75" customHeight="1" x14ac:dyDescent="0.2">
      <c r="A37" s="53">
        <v>34</v>
      </c>
      <c r="B37" s="292" t="s">
        <v>1901</v>
      </c>
      <c r="C37" s="293"/>
      <c r="D37" s="294"/>
      <c r="E37" s="54" t="s">
        <v>2683</v>
      </c>
      <c r="F37" s="53">
        <v>79717</v>
      </c>
      <c r="G37" s="54" t="s">
        <v>2684</v>
      </c>
      <c r="H37" s="53" t="s">
        <v>120</v>
      </c>
      <c r="I37" s="54" t="s">
        <v>2685</v>
      </c>
      <c r="J37" s="54" t="s">
        <v>122</v>
      </c>
      <c r="K37" s="53" t="s">
        <v>1902</v>
      </c>
      <c r="L37" s="53" t="s">
        <v>1903</v>
      </c>
      <c r="M37" s="53" t="s">
        <v>2686</v>
      </c>
      <c r="N37" s="53" t="s">
        <v>2687</v>
      </c>
      <c r="O37" s="53"/>
      <c r="P37" s="54" t="s">
        <v>2688</v>
      </c>
      <c r="Q37" s="57"/>
      <c r="R37" s="54" t="s">
        <v>2689</v>
      </c>
      <c r="S37" s="54" t="s">
        <v>2690</v>
      </c>
      <c r="T37" s="54" t="s">
        <v>2691</v>
      </c>
      <c r="U37" s="54" t="s">
        <v>2691</v>
      </c>
      <c r="V37" s="54" t="s">
        <v>704</v>
      </c>
      <c r="W37" s="53" t="s">
        <v>2692</v>
      </c>
      <c r="X37" s="58" t="s">
        <v>9331</v>
      </c>
      <c r="Y37" s="53" t="s">
        <v>1773</v>
      </c>
      <c r="Z37" s="53" t="s">
        <v>134</v>
      </c>
      <c r="AA37" s="53" t="s">
        <v>2267</v>
      </c>
      <c r="AB37" s="53"/>
      <c r="AC37" s="53"/>
      <c r="AD37" s="53" t="s">
        <v>2385</v>
      </c>
      <c r="AE37" s="53"/>
      <c r="AF37" s="53" t="s">
        <v>2386</v>
      </c>
      <c r="AG37" s="53" t="s">
        <v>137</v>
      </c>
      <c r="AH37" s="53" t="s">
        <v>1905</v>
      </c>
      <c r="AI37" s="53" t="s">
        <v>2387</v>
      </c>
      <c r="AJ37" s="53">
        <v>70</v>
      </c>
      <c r="AK37" s="53">
        <v>100</v>
      </c>
      <c r="AL37" s="53" t="s">
        <v>339</v>
      </c>
    </row>
    <row r="38" spans="1:38" ht="15.75" customHeight="1" x14ac:dyDescent="0.2">
      <c r="A38" s="53">
        <v>35</v>
      </c>
      <c r="B38" s="292" t="s">
        <v>1901</v>
      </c>
      <c r="C38" s="293"/>
      <c r="D38" s="294"/>
      <c r="E38" s="54" t="s">
        <v>2695</v>
      </c>
      <c r="F38" s="53">
        <v>82671</v>
      </c>
      <c r="G38" s="54" t="s">
        <v>2696</v>
      </c>
      <c r="H38" s="53" t="s">
        <v>120</v>
      </c>
      <c r="I38" s="54" t="s">
        <v>2697</v>
      </c>
      <c r="J38" s="54" t="s">
        <v>122</v>
      </c>
      <c r="K38" s="53" t="s">
        <v>1902</v>
      </c>
      <c r="L38" s="53" t="s">
        <v>1903</v>
      </c>
      <c r="M38" s="53" t="s">
        <v>2698</v>
      </c>
      <c r="N38" s="53" t="s">
        <v>2699</v>
      </c>
      <c r="O38" s="53"/>
      <c r="P38" s="54" t="s">
        <v>2700</v>
      </c>
      <c r="Q38" s="57"/>
      <c r="R38" s="54" t="s">
        <v>2701</v>
      </c>
      <c r="S38" s="54" t="s">
        <v>2702</v>
      </c>
      <c r="T38" s="54" t="s">
        <v>2703</v>
      </c>
      <c r="U38" s="54" t="s">
        <v>2703</v>
      </c>
      <c r="V38" s="54" t="s">
        <v>2704</v>
      </c>
      <c r="W38" s="53" t="s">
        <v>132</v>
      </c>
      <c r="X38" s="58" t="s">
        <v>9331</v>
      </c>
      <c r="Y38" s="53" t="s">
        <v>2366</v>
      </c>
      <c r="Z38" s="53" t="s">
        <v>134</v>
      </c>
      <c r="AA38" s="53" t="s">
        <v>2367</v>
      </c>
      <c r="AB38" s="53"/>
      <c r="AC38" s="53"/>
      <c r="AD38" s="53" t="s">
        <v>2397</v>
      </c>
      <c r="AE38" s="53"/>
      <c r="AF38" s="53" t="s">
        <v>2398</v>
      </c>
      <c r="AG38" s="53" t="s">
        <v>137</v>
      </c>
      <c r="AH38" s="53" t="s">
        <v>1905</v>
      </c>
      <c r="AI38" s="53" t="s">
        <v>2399</v>
      </c>
      <c r="AJ38" s="53">
        <v>675</v>
      </c>
      <c r="AK38" s="53">
        <v>800</v>
      </c>
      <c r="AL38" s="53" t="s">
        <v>2400</v>
      </c>
    </row>
    <row r="39" spans="1:38" ht="15.75" customHeight="1" x14ac:dyDescent="0.2">
      <c r="A39" s="53">
        <v>36</v>
      </c>
      <c r="B39" s="292" t="s">
        <v>1901</v>
      </c>
      <c r="C39" s="293"/>
      <c r="D39" s="294"/>
      <c r="E39" s="54" t="s">
        <v>2709</v>
      </c>
      <c r="F39" s="53">
        <v>82672</v>
      </c>
      <c r="G39" s="54" t="s">
        <v>2710</v>
      </c>
      <c r="H39" s="53" t="s">
        <v>120</v>
      </c>
      <c r="I39" s="54" t="s">
        <v>2711</v>
      </c>
      <c r="J39" s="54" t="s">
        <v>122</v>
      </c>
      <c r="K39" s="53" t="s">
        <v>1902</v>
      </c>
      <c r="L39" s="53" t="s">
        <v>1903</v>
      </c>
      <c r="M39" s="53" t="s">
        <v>2712</v>
      </c>
      <c r="N39" s="53" t="s">
        <v>2713</v>
      </c>
      <c r="O39" s="53"/>
      <c r="P39" s="54" t="s">
        <v>2714</v>
      </c>
      <c r="Q39" s="57"/>
      <c r="R39" s="54" t="s">
        <v>2715</v>
      </c>
      <c r="S39" s="54" t="s">
        <v>2716</v>
      </c>
      <c r="T39" s="54" t="s">
        <v>2717</v>
      </c>
      <c r="U39" s="54" t="s">
        <v>2718</v>
      </c>
      <c r="V39" s="54" t="s">
        <v>704</v>
      </c>
      <c r="W39" s="53" t="s">
        <v>494</v>
      </c>
      <c r="X39" s="58" t="s">
        <v>9331</v>
      </c>
      <c r="Y39" s="53" t="s">
        <v>815</v>
      </c>
      <c r="Z39" s="53" t="s">
        <v>134</v>
      </c>
      <c r="AA39" s="53" t="s">
        <v>1942</v>
      </c>
      <c r="AB39" s="53"/>
      <c r="AC39" s="53"/>
      <c r="AD39" s="53" t="s">
        <v>2410</v>
      </c>
      <c r="AE39" s="53"/>
      <c r="AF39" s="53" t="s">
        <v>2410</v>
      </c>
      <c r="AG39" s="53" t="s">
        <v>137</v>
      </c>
      <c r="AH39" s="53" t="s">
        <v>2167</v>
      </c>
      <c r="AI39" s="53" t="s">
        <v>2411</v>
      </c>
      <c r="AJ39" s="53">
        <v>360</v>
      </c>
      <c r="AK39" s="53">
        <v>400</v>
      </c>
      <c r="AL39" s="53" t="s">
        <v>497</v>
      </c>
    </row>
    <row r="40" spans="1:38" ht="15.75" customHeight="1" x14ac:dyDescent="0.2">
      <c r="A40" s="53">
        <v>37</v>
      </c>
      <c r="B40" s="292" t="s">
        <v>1901</v>
      </c>
      <c r="C40" s="293"/>
      <c r="D40" s="294"/>
      <c r="E40" s="54" t="s">
        <v>2758</v>
      </c>
      <c r="F40" s="53">
        <v>82676</v>
      </c>
      <c r="G40" s="54" t="s">
        <v>2759</v>
      </c>
      <c r="H40" s="53" t="s">
        <v>120</v>
      </c>
      <c r="I40" s="54" t="s">
        <v>2760</v>
      </c>
      <c r="J40" s="54" t="s">
        <v>122</v>
      </c>
      <c r="K40" s="53" t="s">
        <v>1902</v>
      </c>
      <c r="L40" s="53" t="s">
        <v>1903</v>
      </c>
      <c r="M40" s="53" t="s">
        <v>2761</v>
      </c>
      <c r="N40" s="53" t="s">
        <v>2762</v>
      </c>
      <c r="O40" s="53"/>
      <c r="P40" s="54" t="s">
        <v>2763</v>
      </c>
      <c r="Q40" s="57"/>
      <c r="R40" s="54" t="s">
        <v>2764</v>
      </c>
      <c r="S40" s="54" t="s">
        <v>2765</v>
      </c>
      <c r="T40" s="54" t="s">
        <v>2766</v>
      </c>
      <c r="U40" s="54" t="s">
        <v>2766</v>
      </c>
      <c r="V40" s="54" t="s">
        <v>131</v>
      </c>
      <c r="W40" s="53" t="s">
        <v>607</v>
      </c>
      <c r="X40" s="58" t="s">
        <v>9331</v>
      </c>
      <c r="Y40" s="53"/>
      <c r="Z40" s="53" t="s">
        <v>134</v>
      </c>
      <c r="AA40" s="53" t="s">
        <v>2421</v>
      </c>
      <c r="AB40" s="53"/>
      <c r="AC40" s="53"/>
      <c r="AD40" s="53" t="s">
        <v>2422</v>
      </c>
      <c r="AE40" s="53"/>
      <c r="AF40" s="53" t="s">
        <v>2422</v>
      </c>
      <c r="AG40" s="53" t="s">
        <v>137</v>
      </c>
      <c r="AH40" s="53" t="s">
        <v>1943</v>
      </c>
      <c r="AI40" s="53" t="s">
        <v>2423</v>
      </c>
      <c r="AJ40" s="53">
        <v>808</v>
      </c>
      <c r="AK40" s="53">
        <v>1100</v>
      </c>
      <c r="AL40" s="53" t="s">
        <v>2424</v>
      </c>
    </row>
    <row r="41" spans="1:38" ht="15.75" customHeight="1" x14ac:dyDescent="0.2">
      <c r="A41" s="53">
        <v>38</v>
      </c>
      <c r="B41" s="292" t="s">
        <v>1901</v>
      </c>
      <c r="C41" s="293"/>
      <c r="D41" s="294"/>
      <c r="E41" s="54" t="s">
        <v>2792</v>
      </c>
      <c r="F41" s="53">
        <v>82679</v>
      </c>
      <c r="G41" s="54" t="s">
        <v>2793</v>
      </c>
      <c r="H41" s="53" t="s">
        <v>120</v>
      </c>
      <c r="I41" s="54" t="s">
        <v>2794</v>
      </c>
      <c r="J41" s="54" t="s">
        <v>122</v>
      </c>
      <c r="K41" s="53" t="s">
        <v>1902</v>
      </c>
      <c r="L41" s="53" t="s">
        <v>1903</v>
      </c>
      <c r="M41" s="53" t="s">
        <v>2795</v>
      </c>
      <c r="N41" s="53" t="s">
        <v>2796</v>
      </c>
      <c r="O41" s="53"/>
      <c r="P41" s="54" t="s">
        <v>2797</v>
      </c>
      <c r="Q41" s="57"/>
      <c r="R41" s="54" t="s">
        <v>2798</v>
      </c>
      <c r="S41" s="54" t="s">
        <v>2799</v>
      </c>
      <c r="T41" s="54" t="s">
        <v>2800</v>
      </c>
      <c r="U41" s="54" t="s">
        <v>2800</v>
      </c>
      <c r="V41" s="54" t="s">
        <v>221</v>
      </c>
      <c r="W41" s="53" t="s">
        <v>132</v>
      </c>
      <c r="X41" s="58" t="s">
        <v>9331</v>
      </c>
      <c r="Y41" s="53"/>
      <c r="Z41" s="53" t="s">
        <v>134</v>
      </c>
      <c r="AA41" s="53" t="s">
        <v>2433</v>
      </c>
      <c r="AB41" s="53"/>
      <c r="AC41" s="53"/>
      <c r="AD41" s="53" t="s">
        <v>2434</v>
      </c>
      <c r="AE41" s="53"/>
      <c r="AF41" s="53" t="s">
        <v>2434</v>
      </c>
      <c r="AG41" s="53" t="s">
        <v>137</v>
      </c>
      <c r="AH41" s="53" t="s">
        <v>1917</v>
      </c>
      <c r="AI41" s="53" t="s">
        <v>2435</v>
      </c>
      <c r="AJ41" s="53">
        <v>396</v>
      </c>
      <c r="AK41" s="53">
        <v>550</v>
      </c>
      <c r="AL41" s="53" t="s">
        <v>193</v>
      </c>
    </row>
    <row r="42" spans="1:38" ht="15.75" customHeight="1" x14ac:dyDescent="0.2">
      <c r="A42" s="53">
        <v>39</v>
      </c>
      <c r="B42" s="292" t="s">
        <v>1901</v>
      </c>
      <c r="C42" s="293"/>
      <c r="D42" s="294"/>
      <c r="E42" s="54" t="s">
        <v>2841</v>
      </c>
      <c r="F42" s="53">
        <v>82683</v>
      </c>
      <c r="G42" s="54" t="s">
        <v>2842</v>
      </c>
      <c r="H42" s="53" t="s">
        <v>120</v>
      </c>
      <c r="I42" s="54" t="s">
        <v>424</v>
      </c>
      <c r="J42" s="54" t="s">
        <v>122</v>
      </c>
      <c r="K42" s="53" t="s">
        <v>1902</v>
      </c>
      <c r="L42" s="53" t="s">
        <v>1903</v>
      </c>
      <c r="M42" s="53" t="s">
        <v>2843</v>
      </c>
      <c r="N42" s="53" t="s">
        <v>2844</v>
      </c>
      <c r="O42" s="53"/>
      <c r="P42" s="54" t="s">
        <v>2845</v>
      </c>
      <c r="Q42" s="57"/>
      <c r="R42" s="54" t="s">
        <v>2846</v>
      </c>
      <c r="S42" s="54" t="s">
        <v>2847</v>
      </c>
      <c r="T42" s="54" t="s">
        <v>2848</v>
      </c>
      <c r="U42" s="54" t="s">
        <v>2848</v>
      </c>
      <c r="V42" s="54" t="s">
        <v>131</v>
      </c>
      <c r="W42" s="53" t="s">
        <v>607</v>
      </c>
      <c r="X42" s="58" t="s">
        <v>9331</v>
      </c>
      <c r="Y42" s="53" t="s">
        <v>2084</v>
      </c>
      <c r="Z42" s="53" t="s">
        <v>134</v>
      </c>
      <c r="AA42" s="53" t="s">
        <v>2421</v>
      </c>
      <c r="AB42" s="53"/>
      <c r="AC42" s="53"/>
      <c r="AD42" s="53" t="s">
        <v>2445</v>
      </c>
      <c r="AE42" s="53"/>
      <c r="AF42" s="53" t="s">
        <v>2445</v>
      </c>
      <c r="AG42" s="53" t="s">
        <v>137</v>
      </c>
      <c r="AH42" s="53" t="s">
        <v>1943</v>
      </c>
      <c r="AI42" s="53" t="s">
        <v>2446</v>
      </c>
      <c r="AJ42" s="53">
        <v>950</v>
      </c>
      <c r="AK42" s="53">
        <v>1100</v>
      </c>
      <c r="AL42" s="53" t="s">
        <v>1931</v>
      </c>
    </row>
    <row r="43" spans="1:38" ht="15.75" customHeight="1" x14ac:dyDescent="0.2">
      <c r="A43" s="53">
        <v>40</v>
      </c>
      <c r="B43" s="292" t="s">
        <v>1901</v>
      </c>
      <c r="C43" s="293"/>
      <c r="D43" s="294"/>
      <c r="E43" s="54" t="s">
        <v>2852</v>
      </c>
      <c r="F43" s="53">
        <v>82684</v>
      </c>
      <c r="G43" s="54" t="s">
        <v>2853</v>
      </c>
      <c r="H43" s="53" t="s">
        <v>120</v>
      </c>
      <c r="I43" s="54" t="s">
        <v>2854</v>
      </c>
      <c r="J43" s="54" t="s">
        <v>122</v>
      </c>
      <c r="K43" s="53" t="s">
        <v>1902</v>
      </c>
      <c r="L43" s="53" t="s">
        <v>1903</v>
      </c>
      <c r="M43" s="53" t="s">
        <v>2855</v>
      </c>
      <c r="N43" s="53" t="s">
        <v>2856</v>
      </c>
      <c r="O43" s="53"/>
      <c r="P43" s="54" t="s">
        <v>2857</v>
      </c>
      <c r="Q43" s="57"/>
      <c r="R43" s="54" t="s">
        <v>2858</v>
      </c>
      <c r="S43" s="54" t="s">
        <v>2859</v>
      </c>
      <c r="T43" s="54" t="s">
        <v>2860</v>
      </c>
      <c r="U43" s="54" t="s">
        <v>2861</v>
      </c>
      <c r="V43" s="54" t="s">
        <v>2862</v>
      </c>
      <c r="W43" s="53" t="s">
        <v>165</v>
      </c>
      <c r="X43" s="58" t="s">
        <v>9331</v>
      </c>
      <c r="Y43" s="53"/>
      <c r="Z43" s="53" t="s">
        <v>134</v>
      </c>
      <c r="AA43" s="53" t="s">
        <v>1942</v>
      </c>
      <c r="AB43" s="53"/>
      <c r="AC43" s="53"/>
      <c r="AD43" s="53"/>
      <c r="AE43" s="53"/>
      <c r="AF43" s="53" t="s">
        <v>2456</v>
      </c>
      <c r="AG43" s="53" t="s">
        <v>137</v>
      </c>
      <c r="AH43" s="53" t="s">
        <v>1943</v>
      </c>
      <c r="AI43" s="53" t="s">
        <v>2457</v>
      </c>
      <c r="AJ43" s="53">
        <v>819</v>
      </c>
      <c r="AK43" s="53">
        <v>900</v>
      </c>
      <c r="AL43" s="53" t="s">
        <v>390</v>
      </c>
    </row>
    <row r="44" spans="1:38" ht="15.75" customHeight="1" x14ac:dyDescent="0.2">
      <c r="A44" s="53">
        <v>41</v>
      </c>
      <c r="B44" s="292" t="s">
        <v>1901</v>
      </c>
      <c r="C44" s="293"/>
      <c r="D44" s="294"/>
      <c r="E44" s="54" t="s">
        <v>2885</v>
      </c>
      <c r="F44" s="53">
        <v>82687</v>
      </c>
      <c r="G44" s="54" t="s">
        <v>2886</v>
      </c>
      <c r="H44" s="53" t="s">
        <v>120</v>
      </c>
      <c r="I44" s="54" t="s">
        <v>2887</v>
      </c>
      <c r="J44" s="54" t="s">
        <v>122</v>
      </c>
      <c r="K44" s="53" t="s">
        <v>1902</v>
      </c>
      <c r="L44" s="53" t="s">
        <v>1903</v>
      </c>
      <c r="M44" s="53" t="s">
        <v>2888</v>
      </c>
      <c r="N44" s="53" t="s">
        <v>2889</v>
      </c>
      <c r="O44" s="53"/>
      <c r="P44" s="54" t="s">
        <v>2890</v>
      </c>
      <c r="Q44" s="57"/>
      <c r="R44" s="54" t="s">
        <v>2891</v>
      </c>
      <c r="S44" s="54" t="s">
        <v>2892</v>
      </c>
      <c r="T44" s="54" t="s">
        <v>2893</v>
      </c>
      <c r="U44" s="54" t="s">
        <v>2893</v>
      </c>
      <c r="V44" s="54" t="s">
        <v>131</v>
      </c>
      <c r="W44" s="53" t="s">
        <v>1994</v>
      </c>
      <c r="X44" s="58" t="s">
        <v>9331</v>
      </c>
      <c r="Y44" s="53" t="s">
        <v>2033</v>
      </c>
      <c r="Z44" s="53" t="s">
        <v>134</v>
      </c>
      <c r="AA44" s="53" t="s">
        <v>2467</v>
      </c>
      <c r="AB44" s="53"/>
      <c r="AC44" s="53"/>
      <c r="AD44" s="53" t="s">
        <v>2468</v>
      </c>
      <c r="AE44" s="53"/>
      <c r="AF44" s="53" t="s">
        <v>2468</v>
      </c>
      <c r="AG44" s="53" t="s">
        <v>137</v>
      </c>
      <c r="AH44" s="53" t="s">
        <v>1917</v>
      </c>
      <c r="AI44" s="53" t="s">
        <v>1918</v>
      </c>
      <c r="AJ44" s="53">
        <v>450</v>
      </c>
      <c r="AK44" s="53">
        <v>550</v>
      </c>
      <c r="AL44" s="53" t="s">
        <v>2469</v>
      </c>
    </row>
    <row r="45" spans="1:38" ht="15.75" customHeight="1" x14ac:dyDescent="0.2">
      <c r="A45" s="53">
        <v>42</v>
      </c>
      <c r="B45" s="292" t="s">
        <v>1901</v>
      </c>
      <c r="C45" s="293"/>
      <c r="D45" s="294"/>
      <c r="E45" s="54" t="s">
        <v>2896</v>
      </c>
      <c r="F45" s="53">
        <v>82688</v>
      </c>
      <c r="G45" s="54" t="s">
        <v>2897</v>
      </c>
      <c r="H45" s="53" t="s">
        <v>120</v>
      </c>
      <c r="I45" s="54" t="s">
        <v>2898</v>
      </c>
      <c r="J45" s="54" t="s">
        <v>122</v>
      </c>
      <c r="K45" s="53" t="s">
        <v>1902</v>
      </c>
      <c r="L45" s="53" t="s">
        <v>1903</v>
      </c>
      <c r="M45" s="53" t="s">
        <v>2899</v>
      </c>
      <c r="N45" s="53" t="s">
        <v>2900</v>
      </c>
      <c r="O45" s="53"/>
      <c r="P45" s="54" t="s">
        <v>2901</v>
      </c>
      <c r="Q45" s="57"/>
      <c r="R45" s="54" t="s">
        <v>2902</v>
      </c>
      <c r="S45" s="54" t="s">
        <v>2903</v>
      </c>
      <c r="T45" s="54" t="s">
        <v>2904</v>
      </c>
      <c r="U45" s="54" t="s">
        <v>2904</v>
      </c>
      <c r="V45" s="54" t="s">
        <v>131</v>
      </c>
      <c r="W45" s="53" t="s">
        <v>132</v>
      </c>
      <c r="X45" s="58" t="s">
        <v>9331</v>
      </c>
      <c r="Y45" s="53" t="s">
        <v>2084</v>
      </c>
      <c r="Z45" s="53" t="s">
        <v>134</v>
      </c>
      <c r="AA45" s="53" t="s">
        <v>2421</v>
      </c>
      <c r="AB45" s="53"/>
      <c r="AC45" s="53"/>
      <c r="AD45" s="53"/>
      <c r="AE45" s="53"/>
      <c r="AF45" s="53" t="s">
        <v>2479</v>
      </c>
      <c r="AG45" s="53" t="s">
        <v>137</v>
      </c>
      <c r="AH45" s="53" t="s">
        <v>1943</v>
      </c>
      <c r="AI45" s="53" t="s">
        <v>2480</v>
      </c>
      <c r="AJ45" s="53">
        <v>731</v>
      </c>
      <c r="AK45" s="53">
        <v>1100</v>
      </c>
      <c r="AL45" s="53" t="s">
        <v>2481</v>
      </c>
    </row>
    <row r="46" spans="1:38" ht="15.75" customHeight="1" x14ac:dyDescent="0.2">
      <c r="A46" s="53">
        <v>43</v>
      </c>
      <c r="B46" s="292" t="s">
        <v>1901</v>
      </c>
      <c r="C46" s="293"/>
      <c r="D46" s="294"/>
      <c r="E46" s="54" t="s">
        <v>2971</v>
      </c>
      <c r="F46" s="53">
        <v>82694</v>
      </c>
      <c r="G46" s="54" t="s">
        <v>2972</v>
      </c>
      <c r="H46" s="53" t="s">
        <v>120</v>
      </c>
      <c r="I46" s="54" t="s">
        <v>2973</v>
      </c>
      <c r="J46" s="54" t="s">
        <v>122</v>
      </c>
      <c r="K46" s="53" t="s">
        <v>1902</v>
      </c>
      <c r="L46" s="53" t="s">
        <v>1903</v>
      </c>
      <c r="M46" s="53" t="s">
        <v>2974</v>
      </c>
      <c r="N46" s="53" t="s">
        <v>2975</v>
      </c>
      <c r="O46" s="53"/>
      <c r="P46" s="54" t="s">
        <v>2976</v>
      </c>
      <c r="Q46" s="57"/>
      <c r="R46" s="54" t="s">
        <v>2977</v>
      </c>
      <c r="S46" s="54" t="s">
        <v>2978</v>
      </c>
      <c r="T46" s="54" t="s">
        <v>2979</v>
      </c>
      <c r="U46" s="54" t="s">
        <v>2979</v>
      </c>
      <c r="V46" s="54" t="s">
        <v>131</v>
      </c>
      <c r="W46" s="53" t="s">
        <v>132</v>
      </c>
      <c r="X46" s="58" t="s">
        <v>9331</v>
      </c>
      <c r="Y46" s="53"/>
      <c r="Z46" s="53" t="s">
        <v>134</v>
      </c>
      <c r="AA46" s="53" t="s">
        <v>2300</v>
      </c>
      <c r="AB46" s="53"/>
      <c r="AC46" s="53"/>
      <c r="AD46" s="53" t="s">
        <v>2491</v>
      </c>
      <c r="AE46" s="53"/>
      <c r="AF46" s="53" t="s">
        <v>2492</v>
      </c>
      <c r="AG46" s="53" t="s">
        <v>137</v>
      </c>
      <c r="AH46" s="53" t="s">
        <v>1917</v>
      </c>
      <c r="AI46" s="53" t="s">
        <v>2493</v>
      </c>
      <c r="AJ46" s="53">
        <v>379</v>
      </c>
      <c r="AK46" s="53">
        <v>505</v>
      </c>
      <c r="AL46" s="53" t="s">
        <v>2494</v>
      </c>
    </row>
    <row r="47" spans="1:38" ht="15.75" customHeight="1" x14ac:dyDescent="0.2">
      <c r="A47" s="53">
        <v>44</v>
      </c>
      <c r="B47" s="292" t="s">
        <v>1901</v>
      </c>
      <c r="C47" s="293"/>
      <c r="D47" s="294"/>
      <c r="E47" s="54" t="s">
        <v>2983</v>
      </c>
      <c r="F47" s="53">
        <v>82695</v>
      </c>
      <c r="G47" s="54" t="s">
        <v>2984</v>
      </c>
      <c r="H47" s="53" t="s">
        <v>120</v>
      </c>
      <c r="I47" s="54" t="s">
        <v>2985</v>
      </c>
      <c r="J47" s="54" t="s">
        <v>122</v>
      </c>
      <c r="K47" s="53" t="s">
        <v>1902</v>
      </c>
      <c r="L47" s="53" t="s">
        <v>1903</v>
      </c>
      <c r="M47" s="53" t="s">
        <v>2986</v>
      </c>
      <c r="N47" s="53" t="s">
        <v>2987</v>
      </c>
      <c r="O47" s="53"/>
      <c r="P47" s="54" t="s">
        <v>2988</v>
      </c>
      <c r="Q47" s="57"/>
      <c r="R47" s="54" t="s">
        <v>2989</v>
      </c>
      <c r="S47" s="54" t="s">
        <v>2990</v>
      </c>
      <c r="T47" s="54" t="s">
        <v>2991</v>
      </c>
      <c r="U47" s="54" t="s">
        <v>2991</v>
      </c>
      <c r="V47" s="54" t="s">
        <v>221</v>
      </c>
      <c r="W47" s="53" t="s">
        <v>620</v>
      </c>
      <c r="X47" s="58" t="s">
        <v>9331</v>
      </c>
      <c r="Y47" s="53" t="s">
        <v>608</v>
      </c>
      <c r="Z47" s="53" t="s">
        <v>134</v>
      </c>
      <c r="AA47" s="53" t="s">
        <v>1916</v>
      </c>
      <c r="AB47" s="53"/>
      <c r="AC47" s="53"/>
      <c r="AD47" s="53"/>
      <c r="AE47" s="53"/>
      <c r="AF47" s="53" t="s">
        <v>2503</v>
      </c>
      <c r="AG47" s="53" t="s">
        <v>137</v>
      </c>
      <c r="AH47" s="53" t="s">
        <v>1905</v>
      </c>
      <c r="AI47" s="53" t="s">
        <v>2127</v>
      </c>
      <c r="AJ47" s="53">
        <v>731</v>
      </c>
      <c r="AK47" s="53">
        <v>900</v>
      </c>
      <c r="AL47" s="53" t="s">
        <v>2504</v>
      </c>
    </row>
    <row r="48" spans="1:38" ht="15.75" customHeight="1" x14ac:dyDescent="0.2">
      <c r="A48" s="53">
        <v>45</v>
      </c>
      <c r="B48" s="292" t="s">
        <v>1901</v>
      </c>
      <c r="C48" s="293"/>
      <c r="D48" s="294"/>
      <c r="E48" s="54" t="s">
        <v>3033</v>
      </c>
      <c r="F48" s="53">
        <v>82699</v>
      </c>
      <c r="G48" s="54" t="s">
        <v>3034</v>
      </c>
      <c r="H48" s="53" t="s">
        <v>120</v>
      </c>
      <c r="I48" s="54" t="s">
        <v>3035</v>
      </c>
      <c r="J48" s="54" t="s">
        <v>122</v>
      </c>
      <c r="K48" s="53" t="s">
        <v>1902</v>
      </c>
      <c r="L48" s="53" t="s">
        <v>1903</v>
      </c>
      <c r="M48" s="53" t="s">
        <v>3036</v>
      </c>
      <c r="N48" s="53" t="s">
        <v>3037</v>
      </c>
      <c r="O48" s="53"/>
      <c r="P48" s="54" t="s">
        <v>3038</v>
      </c>
      <c r="Q48" s="57"/>
      <c r="R48" s="54" t="s">
        <v>3039</v>
      </c>
      <c r="S48" s="54" t="s">
        <v>3040</v>
      </c>
      <c r="T48" s="54" t="s">
        <v>3041</v>
      </c>
      <c r="U48" s="54" t="s">
        <v>3041</v>
      </c>
      <c r="V48" s="54" t="s">
        <v>164</v>
      </c>
      <c r="W48" s="53" t="s">
        <v>912</v>
      </c>
      <c r="X48" s="58" t="s">
        <v>9331</v>
      </c>
      <c r="Y48" s="53" t="s">
        <v>2125</v>
      </c>
      <c r="Z48" s="53" t="s">
        <v>134</v>
      </c>
      <c r="AA48" s="53" t="s">
        <v>1942</v>
      </c>
      <c r="AB48" s="53"/>
      <c r="AC48" s="53"/>
      <c r="AD48" s="53" t="s">
        <v>2510</v>
      </c>
      <c r="AE48" s="53"/>
      <c r="AF48" s="53" t="s">
        <v>2510</v>
      </c>
      <c r="AG48" s="53" t="s">
        <v>137</v>
      </c>
      <c r="AH48" s="53" t="s">
        <v>1917</v>
      </c>
      <c r="AI48" s="53" t="s">
        <v>2514</v>
      </c>
      <c r="AJ48" s="53">
        <v>415</v>
      </c>
      <c r="AK48" s="53">
        <v>500</v>
      </c>
      <c r="AL48" s="53" t="s">
        <v>1482</v>
      </c>
    </row>
    <row r="49" spans="1:38" ht="15.75" customHeight="1" x14ac:dyDescent="0.2">
      <c r="A49" s="53">
        <v>46</v>
      </c>
      <c r="B49" s="292" t="s">
        <v>1901</v>
      </c>
      <c r="C49" s="293"/>
      <c r="D49" s="294"/>
      <c r="E49" s="54" t="s">
        <v>3096</v>
      </c>
      <c r="F49" s="53">
        <v>82705</v>
      </c>
      <c r="G49" s="54" t="s">
        <v>3097</v>
      </c>
      <c r="H49" s="53" t="s">
        <v>120</v>
      </c>
      <c r="I49" s="54" t="s">
        <v>3098</v>
      </c>
      <c r="J49" s="54" t="s">
        <v>122</v>
      </c>
      <c r="K49" s="53" t="s">
        <v>1902</v>
      </c>
      <c r="L49" s="53" t="s">
        <v>1903</v>
      </c>
      <c r="M49" s="53" t="s">
        <v>3099</v>
      </c>
      <c r="N49" s="53" t="s">
        <v>3100</v>
      </c>
      <c r="O49" s="53"/>
      <c r="P49" s="54" t="s">
        <v>3101</v>
      </c>
      <c r="Q49" s="57"/>
      <c r="R49" s="54" t="s">
        <v>3102</v>
      </c>
      <c r="S49" s="54" t="s">
        <v>3103</v>
      </c>
      <c r="T49" s="54" t="s">
        <v>3104</v>
      </c>
      <c r="U49" s="54" t="s">
        <v>3104</v>
      </c>
      <c r="V49" s="54" t="s">
        <v>606</v>
      </c>
      <c r="W49" s="53" t="s">
        <v>2179</v>
      </c>
      <c r="X49" s="58" t="s">
        <v>9331</v>
      </c>
      <c r="Y49" s="53"/>
      <c r="Z49" s="53" t="s">
        <v>134</v>
      </c>
      <c r="AA49" s="53" t="s">
        <v>2267</v>
      </c>
      <c r="AB49" s="53"/>
      <c r="AC49" s="53"/>
      <c r="AD49" s="53" t="s">
        <v>2524</v>
      </c>
      <c r="AE49" s="53"/>
      <c r="AF49" s="53" t="s">
        <v>2525</v>
      </c>
      <c r="AG49" s="53" t="s">
        <v>137</v>
      </c>
      <c r="AH49" s="53" t="s">
        <v>1917</v>
      </c>
      <c r="AI49" s="53" t="s">
        <v>2526</v>
      </c>
      <c r="AJ49" s="53">
        <v>472</v>
      </c>
      <c r="AK49" s="53">
        <v>550</v>
      </c>
      <c r="AL49" s="53" t="s">
        <v>2527</v>
      </c>
    </row>
    <row r="50" spans="1:38" ht="15.75" customHeight="1" x14ac:dyDescent="0.2">
      <c r="A50" s="53">
        <v>47</v>
      </c>
      <c r="B50" s="292" t="s">
        <v>1901</v>
      </c>
      <c r="C50" s="293"/>
      <c r="D50" s="294"/>
      <c r="E50" s="54" t="s">
        <v>3113</v>
      </c>
      <c r="F50" s="53">
        <v>82707</v>
      </c>
      <c r="G50" s="54" t="s">
        <v>3114</v>
      </c>
      <c r="H50" s="53" t="s">
        <v>120</v>
      </c>
      <c r="I50" s="54" t="s">
        <v>3115</v>
      </c>
      <c r="J50" s="54" t="s">
        <v>122</v>
      </c>
      <c r="K50" s="53" t="s">
        <v>1902</v>
      </c>
      <c r="L50" s="53" t="s">
        <v>1903</v>
      </c>
      <c r="M50" s="53" t="s">
        <v>3116</v>
      </c>
      <c r="N50" s="53" t="s">
        <v>3117</v>
      </c>
      <c r="O50" s="53"/>
      <c r="P50" s="54" t="s">
        <v>3118</v>
      </c>
      <c r="Q50" s="57"/>
      <c r="R50" s="54" t="s">
        <v>3119</v>
      </c>
      <c r="S50" s="54" t="s">
        <v>3120</v>
      </c>
      <c r="T50" s="54" t="s">
        <v>3121</v>
      </c>
      <c r="U50" s="54" t="s">
        <v>3121</v>
      </c>
      <c r="V50" s="54" t="s">
        <v>164</v>
      </c>
      <c r="W50" s="53" t="s">
        <v>1034</v>
      </c>
      <c r="X50" s="58" t="s">
        <v>9331</v>
      </c>
      <c r="Y50" s="53"/>
      <c r="Z50" s="53" t="s">
        <v>134</v>
      </c>
      <c r="AA50" s="53" t="s">
        <v>1942</v>
      </c>
      <c r="AB50" s="53"/>
      <c r="AC50" s="53"/>
      <c r="AD50" s="53" t="s">
        <v>2537</v>
      </c>
      <c r="AE50" s="53"/>
      <c r="AF50" s="53" t="s">
        <v>2537</v>
      </c>
      <c r="AG50" s="53" t="s">
        <v>137</v>
      </c>
      <c r="AH50" s="53" t="s">
        <v>1943</v>
      </c>
      <c r="AI50" s="53" t="s">
        <v>2538</v>
      </c>
      <c r="AJ50" s="53">
        <v>629</v>
      </c>
      <c r="AK50" s="53">
        <v>1100</v>
      </c>
      <c r="AL50" s="53" t="s">
        <v>2539</v>
      </c>
    </row>
    <row r="51" spans="1:38" ht="15.75" customHeight="1" x14ac:dyDescent="0.2">
      <c r="A51" s="53">
        <v>48</v>
      </c>
      <c r="B51" s="292" t="s">
        <v>1901</v>
      </c>
      <c r="C51" s="293"/>
      <c r="D51" s="294"/>
      <c r="E51" s="54" t="s">
        <v>3134</v>
      </c>
      <c r="F51" s="53">
        <v>82710</v>
      </c>
      <c r="G51" s="54" t="s">
        <v>3135</v>
      </c>
      <c r="H51" s="53" t="s">
        <v>120</v>
      </c>
      <c r="I51" s="54" t="s">
        <v>3136</v>
      </c>
      <c r="J51" s="54" t="s">
        <v>122</v>
      </c>
      <c r="K51" s="53" t="s">
        <v>1902</v>
      </c>
      <c r="L51" s="53" t="s">
        <v>1903</v>
      </c>
      <c r="M51" s="53" t="s">
        <v>3137</v>
      </c>
      <c r="N51" s="53" t="s">
        <v>3138</v>
      </c>
      <c r="O51" s="53"/>
      <c r="P51" s="54" t="s">
        <v>3139</v>
      </c>
      <c r="Q51" s="57"/>
      <c r="R51" s="54" t="s">
        <v>3140</v>
      </c>
      <c r="S51" s="54" t="s">
        <v>3141</v>
      </c>
      <c r="T51" s="54" t="s">
        <v>3142</v>
      </c>
      <c r="U51" s="54" t="s">
        <v>3142</v>
      </c>
      <c r="V51" s="54" t="s">
        <v>131</v>
      </c>
      <c r="W51" s="53" t="s">
        <v>339</v>
      </c>
      <c r="X51" s="58" t="s">
        <v>9331</v>
      </c>
      <c r="Y51" s="53" t="s">
        <v>2549</v>
      </c>
      <c r="Z51" s="53" t="s">
        <v>134</v>
      </c>
      <c r="AA51" s="53" t="s">
        <v>2421</v>
      </c>
      <c r="AB51" s="53"/>
      <c r="AC51" s="53"/>
      <c r="AD51" s="53"/>
      <c r="AE51" s="53"/>
      <c r="AF51" s="53" t="s">
        <v>2545</v>
      </c>
      <c r="AG51" s="53" t="s">
        <v>137</v>
      </c>
      <c r="AH51" s="53" t="s">
        <v>1943</v>
      </c>
      <c r="AI51" s="53" t="s">
        <v>2550</v>
      </c>
      <c r="AJ51" s="53">
        <v>617</v>
      </c>
      <c r="AK51" s="53">
        <v>1100</v>
      </c>
      <c r="AL51" s="53" t="s">
        <v>2551</v>
      </c>
    </row>
    <row r="52" spans="1:38" ht="15.75" customHeight="1" x14ac:dyDescent="0.2">
      <c r="A52" s="53">
        <v>49</v>
      </c>
      <c r="B52" s="292" t="s">
        <v>1901</v>
      </c>
      <c r="C52" s="293"/>
      <c r="D52" s="294"/>
      <c r="E52" s="54" t="s">
        <v>3147</v>
      </c>
      <c r="F52" s="53">
        <v>82711</v>
      </c>
      <c r="G52" s="54" t="s">
        <v>3148</v>
      </c>
      <c r="H52" s="53" t="s">
        <v>120</v>
      </c>
      <c r="I52" s="54" t="s">
        <v>3149</v>
      </c>
      <c r="J52" s="54" t="s">
        <v>122</v>
      </c>
      <c r="K52" s="53" t="s">
        <v>1902</v>
      </c>
      <c r="L52" s="53" t="s">
        <v>1903</v>
      </c>
      <c r="M52" s="53" t="s">
        <v>3150</v>
      </c>
      <c r="N52" s="53" t="s">
        <v>3151</v>
      </c>
      <c r="O52" s="53"/>
      <c r="P52" s="54" t="s">
        <v>3152</v>
      </c>
      <c r="Q52" s="57"/>
      <c r="R52" s="54" t="s">
        <v>3153</v>
      </c>
      <c r="S52" s="54" t="s">
        <v>3154</v>
      </c>
      <c r="T52" s="54" t="s">
        <v>3155</v>
      </c>
      <c r="U52" s="54" t="s">
        <v>3155</v>
      </c>
      <c r="V52" s="54" t="s">
        <v>3156</v>
      </c>
      <c r="W52" s="53" t="s">
        <v>1941</v>
      </c>
      <c r="X52" s="58" t="s">
        <v>9331</v>
      </c>
      <c r="Y52" s="53" t="s">
        <v>2299</v>
      </c>
      <c r="Z52" s="53" t="s">
        <v>134</v>
      </c>
      <c r="AA52" s="53" t="s">
        <v>1942</v>
      </c>
      <c r="AB52" s="53"/>
      <c r="AC52" s="53"/>
      <c r="AD52" s="53" t="s">
        <v>2563</v>
      </c>
      <c r="AE52" s="53"/>
      <c r="AF52" s="53" t="s">
        <v>2564</v>
      </c>
      <c r="AG52" s="53" t="s">
        <v>444</v>
      </c>
      <c r="AH52" s="53" t="s">
        <v>1943</v>
      </c>
      <c r="AI52" s="53" t="s">
        <v>2565</v>
      </c>
      <c r="AJ52" s="53">
        <v>946</v>
      </c>
      <c r="AK52" s="53">
        <v>1100</v>
      </c>
      <c r="AL52" s="53" t="s">
        <v>812</v>
      </c>
    </row>
    <row r="53" spans="1:38" ht="15.75" customHeight="1" x14ac:dyDescent="0.2">
      <c r="A53" s="53">
        <v>50</v>
      </c>
      <c r="B53" s="292" t="s">
        <v>1901</v>
      </c>
      <c r="C53" s="293"/>
      <c r="D53" s="294"/>
      <c r="E53" s="54" t="s">
        <v>3174</v>
      </c>
      <c r="F53" s="53">
        <v>82714</v>
      </c>
      <c r="G53" s="54" t="s">
        <v>3175</v>
      </c>
      <c r="H53" s="53" t="s">
        <v>423</v>
      </c>
      <c r="I53" s="54" t="s">
        <v>3176</v>
      </c>
      <c r="J53" s="54" t="s">
        <v>122</v>
      </c>
      <c r="K53" s="53" t="s">
        <v>1902</v>
      </c>
      <c r="L53" s="53" t="s">
        <v>1903</v>
      </c>
      <c r="M53" s="53" t="s">
        <v>3177</v>
      </c>
      <c r="N53" s="53" t="s">
        <v>2347</v>
      </c>
      <c r="O53" s="53"/>
      <c r="P53" s="54" t="s">
        <v>3178</v>
      </c>
      <c r="Q53" s="57"/>
      <c r="R53" s="54" t="s">
        <v>3179</v>
      </c>
      <c r="S53" s="54" t="s">
        <v>3180</v>
      </c>
      <c r="T53" s="54" t="s">
        <v>3181</v>
      </c>
      <c r="U53" s="54" t="s">
        <v>3181</v>
      </c>
      <c r="V53" s="54" t="s">
        <v>164</v>
      </c>
      <c r="W53" s="53" t="s">
        <v>1142</v>
      </c>
      <c r="X53" s="58" t="s">
        <v>9331</v>
      </c>
      <c r="Y53" s="53"/>
      <c r="Z53" s="53" t="s">
        <v>134</v>
      </c>
      <c r="AA53" s="53" t="s">
        <v>2151</v>
      </c>
      <c r="AB53" s="53"/>
      <c r="AC53" s="53"/>
      <c r="AD53" s="53" t="s">
        <v>2575</v>
      </c>
      <c r="AE53" s="53"/>
      <c r="AF53" s="53" t="s">
        <v>2575</v>
      </c>
      <c r="AG53" s="53" t="s">
        <v>137</v>
      </c>
      <c r="AH53" s="53" t="s">
        <v>1905</v>
      </c>
      <c r="AI53" s="53" t="s">
        <v>2576</v>
      </c>
      <c r="AJ53" s="53">
        <v>793</v>
      </c>
      <c r="AK53" s="53">
        <v>900</v>
      </c>
      <c r="AL53" s="53" t="s">
        <v>2577</v>
      </c>
    </row>
    <row r="54" spans="1:38" ht="15.75" customHeight="1" x14ac:dyDescent="0.2">
      <c r="A54" s="53">
        <v>51</v>
      </c>
      <c r="B54" s="292" t="s">
        <v>1901</v>
      </c>
      <c r="C54" s="293"/>
      <c r="D54" s="294"/>
      <c r="E54" s="54" t="s">
        <v>3182</v>
      </c>
      <c r="F54" s="53">
        <v>82715</v>
      </c>
      <c r="G54" s="54" t="s">
        <v>3183</v>
      </c>
      <c r="H54" s="53" t="s">
        <v>120</v>
      </c>
      <c r="I54" s="54" t="s">
        <v>3184</v>
      </c>
      <c r="J54" s="54" t="s">
        <v>122</v>
      </c>
      <c r="K54" s="53" t="s">
        <v>1902</v>
      </c>
      <c r="L54" s="53" t="s">
        <v>1903</v>
      </c>
      <c r="M54" s="53" t="s">
        <v>3185</v>
      </c>
      <c r="N54" s="53" t="s">
        <v>3186</v>
      </c>
      <c r="O54" s="53"/>
      <c r="P54" s="54" t="s">
        <v>3187</v>
      </c>
      <c r="Q54" s="57"/>
      <c r="R54" s="54" t="s">
        <v>3188</v>
      </c>
      <c r="S54" s="54" t="s">
        <v>3189</v>
      </c>
      <c r="T54" s="54" t="s">
        <v>3190</v>
      </c>
      <c r="U54" s="54" t="s">
        <v>3190</v>
      </c>
      <c r="V54" s="54" t="s">
        <v>704</v>
      </c>
      <c r="W54" s="53" t="s">
        <v>607</v>
      </c>
      <c r="X54" s="58" t="s">
        <v>9331</v>
      </c>
      <c r="Y54" s="53" t="s">
        <v>2299</v>
      </c>
      <c r="Z54" s="53" t="s">
        <v>134</v>
      </c>
      <c r="AA54" s="53" t="s">
        <v>2267</v>
      </c>
      <c r="AB54" s="53"/>
      <c r="AC54" s="53"/>
      <c r="AD54" s="53" t="s">
        <v>2587</v>
      </c>
      <c r="AE54" s="53"/>
      <c r="AF54" s="53" t="s">
        <v>2588</v>
      </c>
      <c r="AG54" s="53" t="s">
        <v>137</v>
      </c>
      <c r="AH54" s="53" t="s">
        <v>2167</v>
      </c>
      <c r="AI54" s="53" t="s">
        <v>2589</v>
      </c>
      <c r="AJ54" s="53">
        <v>195</v>
      </c>
      <c r="AK54" s="53">
        <v>300</v>
      </c>
      <c r="AL54" s="53" t="s">
        <v>179</v>
      </c>
    </row>
    <row r="55" spans="1:38" ht="15.75" customHeight="1" x14ac:dyDescent="0.2">
      <c r="A55" s="53">
        <v>52</v>
      </c>
      <c r="B55" s="292" t="s">
        <v>1901</v>
      </c>
      <c r="C55" s="293"/>
      <c r="D55" s="294"/>
      <c r="E55" s="54" t="s">
        <v>3193</v>
      </c>
      <c r="F55" s="53">
        <v>82716</v>
      </c>
      <c r="G55" s="54" t="s">
        <v>3194</v>
      </c>
      <c r="H55" s="53" t="s">
        <v>120</v>
      </c>
      <c r="I55" s="54" t="s">
        <v>3195</v>
      </c>
      <c r="J55" s="54" t="s">
        <v>122</v>
      </c>
      <c r="K55" s="53" t="s">
        <v>1902</v>
      </c>
      <c r="L55" s="53" t="s">
        <v>1903</v>
      </c>
      <c r="M55" s="53" t="s">
        <v>3196</v>
      </c>
      <c r="N55" s="53" t="s">
        <v>3197</v>
      </c>
      <c r="O55" s="53"/>
      <c r="P55" s="54" t="s">
        <v>3198</v>
      </c>
      <c r="Q55" s="57"/>
      <c r="R55" s="54" t="s">
        <v>3199</v>
      </c>
      <c r="S55" s="54" t="s">
        <v>3200</v>
      </c>
      <c r="T55" s="54" t="s">
        <v>3201</v>
      </c>
      <c r="U55" s="54" t="s">
        <v>3202</v>
      </c>
      <c r="V55" s="54" t="s">
        <v>3203</v>
      </c>
      <c r="W55" s="53" t="s">
        <v>853</v>
      </c>
      <c r="X55" s="58" t="s">
        <v>9331</v>
      </c>
      <c r="Y55" s="53" t="s">
        <v>2084</v>
      </c>
      <c r="Z55" s="53" t="s">
        <v>134</v>
      </c>
      <c r="AA55" s="53" t="s">
        <v>2229</v>
      </c>
      <c r="AB55" s="53"/>
      <c r="AC55" s="53"/>
      <c r="AD55" s="53" t="s">
        <v>2598</v>
      </c>
      <c r="AE55" s="53"/>
      <c r="AF55" s="53" t="s">
        <v>2598</v>
      </c>
      <c r="AG55" s="53" t="s">
        <v>137</v>
      </c>
      <c r="AH55" s="53" t="s">
        <v>1905</v>
      </c>
      <c r="AI55" s="53" t="s">
        <v>2599</v>
      </c>
      <c r="AJ55" s="53">
        <v>660</v>
      </c>
      <c r="AK55" s="53">
        <v>800</v>
      </c>
      <c r="AL55" s="53" t="s">
        <v>432</v>
      </c>
    </row>
    <row r="56" spans="1:38" ht="15.75" customHeight="1" x14ac:dyDescent="0.2">
      <c r="A56" s="53">
        <v>53</v>
      </c>
      <c r="B56" s="292" t="s">
        <v>1901</v>
      </c>
      <c r="C56" s="293"/>
      <c r="D56" s="294"/>
      <c r="E56" s="54" t="s">
        <v>3213</v>
      </c>
      <c r="F56" s="53">
        <v>82718</v>
      </c>
      <c r="G56" s="54" t="s">
        <v>3214</v>
      </c>
      <c r="H56" s="53" t="s">
        <v>120</v>
      </c>
      <c r="I56" s="54" t="s">
        <v>3215</v>
      </c>
      <c r="J56" s="54" t="s">
        <v>122</v>
      </c>
      <c r="K56" s="53" t="s">
        <v>1902</v>
      </c>
      <c r="L56" s="53" t="s">
        <v>1903</v>
      </c>
      <c r="M56" s="53" t="s">
        <v>3216</v>
      </c>
      <c r="N56" s="53" t="s">
        <v>3217</v>
      </c>
      <c r="O56" s="53"/>
      <c r="P56" s="54" t="s">
        <v>3218</v>
      </c>
      <c r="Q56" s="57"/>
      <c r="R56" s="54" t="s">
        <v>3219</v>
      </c>
      <c r="S56" s="54" t="s">
        <v>3220</v>
      </c>
      <c r="T56" s="54" t="s">
        <v>3221</v>
      </c>
      <c r="U56" s="54" t="s">
        <v>3221</v>
      </c>
      <c r="V56" s="54" t="s">
        <v>131</v>
      </c>
      <c r="W56" s="53" t="s">
        <v>132</v>
      </c>
      <c r="X56" s="58" t="s">
        <v>9331</v>
      </c>
      <c r="Y56" s="53" t="s">
        <v>2084</v>
      </c>
      <c r="Z56" s="53" t="s">
        <v>134</v>
      </c>
      <c r="AA56" s="53" t="s">
        <v>2267</v>
      </c>
      <c r="AB56" s="53"/>
      <c r="AC56" s="53"/>
      <c r="AD56" s="53" t="s">
        <v>2609</v>
      </c>
      <c r="AE56" s="53"/>
      <c r="AF56" s="53" t="s">
        <v>2609</v>
      </c>
      <c r="AG56" s="53" t="s">
        <v>137</v>
      </c>
      <c r="AH56" s="53" t="s">
        <v>1905</v>
      </c>
      <c r="AI56" s="53" t="s">
        <v>2610</v>
      </c>
      <c r="AJ56" s="53">
        <v>765</v>
      </c>
      <c r="AK56" s="53">
        <v>900</v>
      </c>
      <c r="AL56" s="53" t="s">
        <v>707</v>
      </c>
    </row>
    <row r="57" spans="1:38" ht="15.75" customHeight="1" x14ac:dyDescent="0.2">
      <c r="A57" s="53">
        <v>54</v>
      </c>
      <c r="B57" s="292" t="s">
        <v>1901</v>
      </c>
      <c r="C57" s="293"/>
      <c r="D57" s="294"/>
      <c r="E57" s="54" t="s">
        <v>3222</v>
      </c>
      <c r="F57" s="53">
        <v>82719</v>
      </c>
      <c r="G57" s="54" t="s">
        <v>3223</v>
      </c>
      <c r="H57" s="53" t="s">
        <v>120</v>
      </c>
      <c r="I57" s="54" t="s">
        <v>3224</v>
      </c>
      <c r="J57" s="54" t="s">
        <v>122</v>
      </c>
      <c r="K57" s="53" t="s">
        <v>1902</v>
      </c>
      <c r="L57" s="53" t="s">
        <v>1903</v>
      </c>
      <c r="M57" s="53" t="s">
        <v>3225</v>
      </c>
      <c r="N57" s="53" t="s">
        <v>3226</v>
      </c>
      <c r="O57" s="53"/>
      <c r="P57" s="54" t="s">
        <v>3227</v>
      </c>
      <c r="Q57" s="57"/>
      <c r="R57" s="54" t="s">
        <v>3228</v>
      </c>
      <c r="S57" s="54" t="s">
        <v>3229</v>
      </c>
      <c r="T57" s="54" t="s">
        <v>3230</v>
      </c>
      <c r="U57" s="54" t="s">
        <v>3230</v>
      </c>
      <c r="V57" s="54" t="s">
        <v>704</v>
      </c>
      <c r="W57" s="53" t="s">
        <v>236</v>
      </c>
      <c r="X57" s="58" t="s">
        <v>9331</v>
      </c>
      <c r="Y57" s="53" t="s">
        <v>1563</v>
      </c>
      <c r="Z57" s="53" t="s">
        <v>134</v>
      </c>
      <c r="AA57" s="53" t="s">
        <v>2421</v>
      </c>
      <c r="AB57" s="53"/>
      <c r="AC57" s="53"/>
      <c r="AD57" s="53" t="s">
        <v>2620</v>
      </c>
      <c r="AE57" s="53"/>
      <c r="AF57" s="53" t="s">
        <v>2621</v>
      </c>
      <c r="AG57" s="53" t="s">
        <v>137</v>
      </c>
      <c r="AH57" s="53" t="s">
        <v>1905</v>
      </c>
      <c r="AI57" s="53" t="s">
        <v>2610</v>
      </c>
      <c r="AJ57" s="53">
        <v>772</v>
      </c>
      <c r="AK57" s="53">
        <v>900</v>
      </c>
      <c r="AL57" s="53" t="s">
        <v>2622</v>
      </c>
    </row>
    <row r="58" spans="1:38" ht="15.75" customHeight="1" x14ac:dyDescent="0.2">
      <c r="A58" s="53">
        <v>55</v>
      </c>
      <c r="B58" s="292" t="s">
        <v>1901</v>
      </c>
      <c r="C58" s="293"/>
      <c r="D58" s="294"/>
      <c r="E58" s="54" t="s">
        <v>3234</v>
      </c>
      <c r="F58" s="53">
        <v>82720</v>
      </c>
      <c r="G58" s="54" t="s">
        <v>3235</v>
      </c>
      <c r="H58" s="53" t="s">
        <v>120</v>
      </c>
      <c r="I58" s="54" t="s">
        <v>3236</v>
      </c>
      <c r="J58" s="54" t="s">
        <v>122</v>
      </c>
      <c r="K58" s="53" t="s">
        <v>1902</v>
      </c>
      <c r="L58" s="53" t="s">
        <v>1903</v>
      </c>
      <c r="M58" s="53" t="s">
        <v>3237</v>
      </c>
      <c r="N58" s="53" t="s">
        <v>3238</v>
      </c>
      <c r="O58" s="53"/>
      <c r="P58" s="54" t="s">
        <v>3239</v>
      </c>
      <c r="Q58" s="57"/>
      <c r="R58" s="54" t="s">
        <v>3240</v>
      </c>
      <c r="S58" s="54" t="s">
        <v>3241</v>
      </c>
      <c r="T58" s="54" t="s">
        <v>3242</v>
      </c>
      <c r="U58" s="54" t="s">
        <v>3242</v>
      </c>
      <c r="V58" s="54" t="s">
        <v>131</v>
      </c>
      <c r="W58" s="53" t="s">
        <v>2179</v>
      </c>
      <c r="X58" s="58" t="s">
        <v>9331</v>
      </c>
      <c r="Y58" s="53"/>
      <c r="Z58" s="53" t="s">
        <v>134</v>
      </c>
      <c r="AA58" s="53" t="s">
        <v>1942</v>
      </c>
      <c r="AB58" s="53"/>
      <c r="AC58" s="53"/>
      <c r="AD58" s="53" t="s">
        <v>2632</v>
      </c>
      <c r="AE58" s="53"/>
      <c r="AF58" s="53" t="s">
        <v>2632</v>
      </c>
      <c r="AG58" s="53" t="s">
        <v>137</v>
      </c>
      <c r="AH58" s="53" t="s">
        <v>1943</v>
      </c>
      <c r="AI58" s="53" t="s">
        <v>2633</v>
      </c>
      <c r="AJ58" s="53">
        <v>1021</v>
      </c>
      <c r="AK58" s="53">
        <v>1100</v>
      </c>
      <c r="AL58" s="53" t="s">
        <v>2634</v>
      </c>
    </row>
    <row r="59" spans="1:38" ht="15.75" customHeight="1" x14ac:dyDescent="0.2">
      <c r="A59" s="53">
        <v>56</v>
      </c>
      <c r="B59" s="292" t="s">
        <v>1901</v>
      </c>
      <c r="C59" s="293"/>
      <c r="D59" s="294"/>
      <c r="E59" s="54" t="s">
        <v>3247</v>
      </c>
      <c r="F59" s="53">
        <v>82721</v>
      </c>
      <c r="G59" s="54" t="s">
        <v>3248</v>
      </c>
      <c r="H59" s="53" t="s">
        <v>120</v>
      </c>
      <c r="I59" s="54" t="s">
        <v>3249</v>
      </c>
      <c r="J59" s="54" t="s">
        <v>122</v>
      </c>
      <c r="K59" s="53" t="s">
        <v>1902</v>
      </c>
      <c r="L59" s="53" t="s">
        <v>1903</v>
      </c>
      <c r="M59" s="53" t="s">
        <v>3250</v>
      </c>
      <c r="N59" s="53" t="s">
        <v>3251</v>
      </c>
      <c r="O59" s="53"/>
      <c r="P59" s="54" t="s">
        <v>3252</v>
      </c>
      <c r="Q59" s="57"/>
      <c r="R59" s="54" t="s">
        <v>3253</v>
      </c>
      <c r="S59" s="54" t="s">
        <v>3254</v>
      </c>
      <c r="T59" s="54" t="s">
        <v>3255</v>
      </c>
      <c r="U59" s="54" t="s">
        <v>3255</v>
      </c>
      <c r="V59" s="54" t="s">
        <v>131</v>
      </c>
      <c r="W59" s="53" t="s">
        <v>480</v>
      </c>
      <c r="X59" s="58" t="s">
        <v>9331</v>
      </c>
      <c r="Y59" s="53"/>
      <c r="Z59" s="53" t="s">
        <v>134</v>
      </c>
      <c r="AA59" s="53" t="s">
        <v>2112</v>
      </c>
      <c r="AB59" s="53"/>
      <c r="AC59" s="53"/>
      <c r="AD59" s="53" t="s">
        <v>2642</v>
      </c>
      <c r="AE59" s="53"/>
      <c r="AF59" s="53" t="s">
        <v>2643</v>
      </c>
      <c r="AG59" s="53" t="s">
        <v>137</v>
      </c>
      <c r="AH59" s="53" t="s">
        <v>1917</v>
      </c>
      <c r="AI59" s="53" t="s">
        <v>2010</v>
      </c>
      <c r="AJ59" s="53">
        <v>413</v>
      </c>
      <c r="AK59" s="53">
        <v>500</v>
      </c>
      <c r="AL59" s="53" t="s">
        <v>2644</v>
      </c>
    </row>
    <row r="60" spans="1:38" ht="15.75" customHeight="1" x14ac:dyDescent="0.2">
      <c r="A60" s="53">
        <v>57</v>
      </c>
      <c r="B60" s="292" t="s">
        <v>1901</v>
      </c>
      <c r="C60" s="293"/>
      <c r="D60" s="294"/>
      <c r="E60" s="54" t="s">
        <v>3271</v>
      </c>
      <c r="F60" s="53">
        <v>82723</v>
      </c>
      <c r="G60" s="54" t="s">
        <v>3272</v>
      </c>
      <c r="H60" s="53" t="s">
        <v>120</v>
      </c>
      <c r="I60" s="54" t="s">
        <v>3273</v>
      </c>
      <c r="J60" s="54" t="s">
        <v>122</v>
      </c>
      <c r="K60" s="53" t="s">
        <v>1902</v>
      </c>
      <c r="L60" s="53" t="s">
        <v>1903</v>
      </c>
      <c r="M60" s="53" t="s">
        <v>3274</v>
      </c>
      <c r="N60" s="53" t="s">
        <v>3275</v>
      </c>
      <c r="O60" s="53"/>
      <c r="P60" s="54" t="s">
        <v>3276</v>
      </c>
      <c r="Q60" s="57"/>
      <c r="R60" s="54" t="s">
        <v>3277</v>
      </c>
      <c r="S60" s="54" t="s">
        <v>3278</v>
      </c>
      <c r="T60" s="54" t="s">
        <v>3279</v>
      </c>
      <c r="U60" s="54" t="s">
        <v>3280</v>
      </c>
      <c r="V60" s="54" t="s">
        <v>3203</v>
      </c>
      <c r="W60" s="53" t="s">
        <v>853</v>
      </c>
      <c r="X60" s="58" t="s">
        <v>9331</v>
      </c>
      <c r="Y60" s="53" t="s">
        <v>2098</v>
      </c>
      <c r="Z60" s="53" t="s">
        <v>134</v>
      </c>
      <c r="AA60" s="53" t="s">
        <v>2656</v>
      </c>
      <c r="AB60" s="53"/>
      <c r="AC60" s="53"/>
      <c r="AD60" s="53" t="s">
        <v>2650</v>
      </c>
      <c r="AE60" s="53"/>
      <c r="AF60" s="53" t="s">
        <v>2650</v>
      </c>
      <c r="AG60" s="53" t="s">
        <v>137</v>
      </c>
      <c r="AH60" s="53" t="s">
        <v>1943</v>
      </c>
      <c r="AI60" s="53" t="s">
        <v>2657</v>
      </c>
      <c r="AJ60" s="53">
        <v>941</v>
      </c>
      <c r="AK60" s="53">
        <v>1100</v>
      </c>
      <c r="AL60" s="53" t="s">
        <v>2658</v>
      </c>
    </row>
    <row r="61" spans="1:38" ht="15.75" customHeight="1" x14ac:dyDescent="0.2">
      <c r="A61" s="53">
        <v>58</v>
      </c>
      <c r="B61" s="292" t="s">
        <v>1901</v>
      </c>
      <c r="C61" s="293"/>
      <c r="D61" s="294"/>
      <c r="E61" s="54" t="s">
        <v>3283</v>
      </c>
      <c r="F61" s="53">
        <v>82724</v>
      </c>
      <c r="G61" s="54" t="s">
        <v>3284</v>
      </c>
      <c r="H61" s="53" t="s">
        <v>120</v>
      </c>
      <c r="I61" s="54" t="s">
        <v>3285</v>
      </c>
      <c r="J61" s="54" t="s">
        <v>122</v>
      </c>
      <c r="K61" s="53" t="s">
        <v>1902</v>
      </c>
      <c r="L61" s="53" t="s">
        <v>1903</v>
      </c>
      <c r="M61" s="53" t="s">
        <v>3286</v>
      </c>
      <c r="N61" s="53" t="s">
        <v>3287</v>
      </c>
      <c r="O61" s="53"/>
      <c r="P61" s="54" t="s">
        <v>3288</v>
      </c>
      <c r="Q61" s="57"/>
      <c r="R61" s="54" t="s">
        <v>3289</v>
      </c>
      <c r="S61" s="54" t="s">
        <v>3290</v>
      </c>
      <c r="T61" s="54" t="s">
        <v>3291</v>
      </c>
      <c r="U61" s="54" t="s">
        <v>3291</v>
      </c>
      <c r="V61" s="54" t="s">
        <v>606</v>
      </c>
      <c r="W61" s="53" t="s">
        <v>480</v>
      </c>
      <c r="X61" s="58" t="s">
        <v>9331</v>
      </c>
      <c r="Y61" s="53"/>
      <c r="Z61" s="53" t="s">
        <v>134</v>
      </c>
      <c r="AA61" s="53" t="s">
        <v>2229</v>
      </c>
      <c r="AB61" s="53"/>
      <c r="AC61" s="53"/>
      <c r="AD61" s="53" t="s">
        <v>2668</v>
      </c>
      <c r="AE61" s="53"/>
      <c r="AF61" s="53" t="s">
        <v>2668</v>
      </c>
      <c r="AG61" s="53" t="s">
        <v>137</v>
      </c>
      <c r="AH61" s="53" t="s">
        <v>1905</v>
      </c>
      <c r="AI61" s="53" t="s">
        <v>2669</v>
      </c>
      <c r="AJ61" s="53">
        <v>580</v>
      </c>
      <c r="AK61" s="53">
        <v>800</v>
      </c>
      <c r="AL61" s="53" t="s">
        <v>2670</v>
      </c>
    </row>
    <row r="62" spans="1:38" ht="15.75" customHeight="1" x14ac:dyDescent="0.2">
      <c r="A62" s="53">
        <v>59</v>
      </c>
      <c r="B62" s="292" t="s">
        <v>1901</v>
      </c>
      <c r="C62" s="293"/>
      <c r="D62" s="294"/>
      <c r="E62" s="54" t="s">
        <v>3332</v>
      </c>
      <c r="F62" s="53">
        <v>82728</v>
      </c>
      <c r="G62" s="54" t="s">
        <v>3333</v>
      </c>
      <c r="H62" s="53" t="s">
        <v>120</v>
      </c>
      <c r="I62" s="54" t="s">
        <v>3334</v>
      </c>
      <c r="J62" s="54" t="s">
        <v>122</v>
      </c>
      <c r="K62" s="53" t="s">
        <v>1902</v>
      </c>
      <c r="L62" s="53" t="s">
        <v>1903</v>
      </c>
      <c r="M62" s="53" t="s">
        <v>3335</v>
      </c>
      <c r="N62" s="53" t="s">
        <v>3336</v>
      </c>
      <c r="O62" s="53"/>
      <c r="P62" s="54" t="s">
        <v>3337</v>
      </c>
      <c r="Q62" s="57"/>
      <c r="R62" s="54" t="s">
        <v>3338</v>
      </c>
      <c r="S62" s="54" t="s">
        <v>3339</v>
      </c>
      <c r="T62" s="54" t="s">
        <v>3340</v>
      </c>
      <c r="U62" s="54" t="s">
        <v>3340</v>
      </c>
      <c r="V62" s="54" t="s">
        <v>221</v>
      </c>
      <c r="W62" s="53" t="s">
        <v>912</v>
      </c>
      <c r="X62" s="58" t="s">
        <v>9331</v>
      </c>
      <c r="Y62" s="53"/>
      <c r="Z62" s="53" t="s">
        <v>134</v>
      </c>
      <c r="AA62" s="53" t="s">
        <v>2229</v>
      </c>
      <c r="AB62" s="53"/>
      <c r="AC62" s="53"/>
      <c r="AD62" s="53" t="s">
        <v>2680</v>
      </c>
      <c r="AE62" s="53"/>
      <c r="AF62" s="53" t="s">
        <v>2680</v>
      </c>
      <c r="AG62" s="53" t="s">
        <v>137</v>
      </c>
      <c r="AH62" s="53" t="s">
        <v>1943</v>
      </c>
      <c r="AI62" s="53" t="s">
        <v>2681</v>
      </c>
      <c r="AJ62" s="53">
        <v>782</v>
      </c>
      <c r="AK62" s="53">
        <v>1100</v>
      </c>
      <c r="AL62" s="53" t="s">
        <v>2682</v>
      </c>
    </row>
    <row r="63" spans="1:38" ht="15.75" customHeight="1" x14ac:dyDescent="0.2">
      <c r="A63" s="53">
        <v>60</v>
      </c>
      <c r="B63" s="292" t="s">
        <v>1901</v>
      </c>
      <c r="C63" s="293"/>
      <c r="D63" s="294"/>
      <c r="E63" s="54" t="s">
        <v>3455</v>
      </c>
      <c r="F63" s="53">
        <v>82739</v>
      </c>
      <c r="G63" s="54" t="s">
        <v>3456</v>
      </c>
      <c r="H63" s="53" t="s">
        <v>120</v>
      </c>
      <c r="I63" s="54" t="s">
        <v>3457</v>
      </c>
      <c r="J63" s="54" t="s">
        <v>122</v>
      </c>
      <c r="K63" s="53" t="s">
        <v>1902</v>
      </c>
      <c r="L63" s="53" t="s">
        <v>1903</v>
      </c>
      <c r="M63" s="53" t="s">
        <v>3458</v>
      </c>
      <c r="N63" s="53" t="s">
        <v>3459</v>
      </c>
      <c r="O63" s="53"/>
      <c r="P63" s="54" t="s">
        <v>3460</v>
      </c>
      <c r="Q63" s="57"/>
      <c r="R63" s="54" t="s">
        <v>3461</v>
      </c>
      <c r="S63" s="54" t="s">
        <v>3462</v>
      </c>
      <c r="T63" s="54" t="s">
        <v>3463</v>
      </c>
      <c r="U63" s="54" t="s">
        <v>3463</v>
      </c>
      <c r="V63" s="54" t="s">
        <v>2867</v>
      </c>
      <c r="W63" s="53" t="s">
        <v>165</v>
      </c>
      <c r="X63" s="58" t="s">
        <v>9331</v>
      </c>
      <c r="Y63" s="53" t="s">
        <v>1563</v>
      </c>
      <c r="Z63" s="53" t="s">
        <v>134</v>
      </c>
      <c r="AA63" s="53" t="s">
        <v>1942</v>
      </c>
      <c r="AB63" s="53"/>
      <c r="AC63" s="53"/>
      <c r="AD63" s="53"/>
      <c r="AE63" s="53"/>
      <c r="AF63" s="53" t="s">
        <v>2688</v>
      </c>
      <c r="AG63" s="53" t="s">
        <v>354</v>
      </c>
      <c r="AH63" s="53" t="s">
        <v>1943</v>
      </c>
      <c r="AI63" s="53" t="s">
        <v>2693</v>
      </c>
      <c r="AJ63" s="53">
        <v>819</v>
      </c>
      <c r="AK63" s="53">
        <v>1100</v>
      </c>
      <c r="AL63" s="53" t="s">
        <v>2694</v>
      </c>
    </row>
    <row r="64" spans="1:38" ht="15.75" customHeight="1" x14ac:dyDescent="0.2">
      <c r="A64" s="53">
        <v>61</v>
      </c>
      <c r="B64" s="292" t="s">
        <v>1901</v>
      </c>
      <c r="C64" s="293"/>
      <c r="D64" s="294"/>
      <c r="E64" s="54" t="s">
        <v>3489</v>
      </c>
      <c r="F64" s="53">
        <v>82742</v>
      </c>
      <c r="G64" s="54" t="s">
        <v>3490</v>
      </c>
      <c r="H64" s="53" t="s">
        <v>120</v>
      </c>
      <c r="I64" s="54" t="s">
        <v>3491</v>
      </c>
      <c r="J64" s="54" t="s">
        <v>122</v>
      </c>
      <c r="K64" s="53" t="s">
        <v>1902</v>
      </c>
      <c r="L64" s="53" t="s">
        <v>1903</v>
      </c>
      <c r="M64" s="53" t="s">
        <v>3492</v>
      </c>
      <c r="N64" s="53" t="s">
        <v>3493</v>
      </c>
      <c r="O64" s="53"/>
      <c r="P64" s="54" t="s">
        <v>3494</v>
      </c>
      <c r="Q64" s="57"/>
      <c r="R64" s="54" t="s">
        <v>3495</v>
      </c>
      <c r="S64" s="54" t="s">
        <v>3496</v>
      </c>
      <c r="T64" s="54" t="s">
        <v>3497</v>
      </c>
      <c r="U64" s="54" t="s">
        <v>3497</v>
      </c>
      <c r="V64" s="54" t="s">
        <v>704</v>
      </c>
      <c r="W64" s="53" t="s">
        <v>620</v>
      </c>
      <c r="X64" s="58" t="s">
        <v>9331</v>
      </c>
      <c r="Y64" s="53" t="s">
        <v>2125</v>
      </c>
      <c r="Z64" s="53" t="s">
        <v>134</v>
      </c>
      <c r="AA64" s="53" t="s">
        <v>2367</v>
      </c>
      <c r="AB64" s="53"/>
      <c r="AC64" s="53"/>
      <c r="AD64" s="53" t="s">
        <v>2705</v>
      </c>
      <c r="AE64" s="53"/>
      <c r="AF64" s="53" t="s">
        <v>2706</v>
      </c>
      <c r="AG64" s="53" t="s">
        <v>137</v>
      </c>
      <c r="AH64" s="53" t="s">
        <v>1943</v>
      </c>
      <c r="AI64" s="53" t="s">
        <v>2707</v>
      </c>
      <c r="AJ64" s="53">
        <v>1031</v>
      </c>
      <c r="AK64" s="53">
        <v>1100</v>
      </c>
      <c r="AL64" s="53" t="s">
        <v>2708</v>
      </c>
    </row>
    <row r="65" spans="1:38" ht="15.75" customHeight="1" x14ac:dyDescent="0.2">
      <c r="A65" s="53">
        <v>62</v>
      </c>
      <c r="B65" s="292" t="s">
        <v>1901</v>
      </c>
      <c r="C65" s="293"/>
      <c r="D65" s="294"/>
      <c r="E65" s="54" t="s">
        <v>3501</v>
      </c>
      <c r="F65" s="53">
        <v>82743</v>
      </c>
      <c r="G65" s="54" t="s">
        <v>3502</v>
      </c>
      <c r="H65" s="53" t="s">
        <v>120</v>
      </c>
      <c r="I65" s="54" t="s">
        <v>3503</v>
      </c>
      <c r="J65" s="54" t="s">
        <v>122</v>
      </c>
      <c r="K65" s="53" t="s">
        <v>1902</v>
      </c>
      <c r="L65" s="53" t="s">
        <v>1903</v>
      </c>
      <c r="M65" s="53" t="s">
        <v>3504</v>
      </c>
      <c r="N65" s="53" t="s">
        <v>3505</v>
      </c>
      <c r="O65" s="53"/>
      <c r="P65" s="54" t="s">
        <v>3506</v>
      </c>
      <c r="Q65" s="57"/>
      <c r="R65" s="54" t="s">
        <v>3507</v>
      </c>
      <c r="S65" s="54" t="s">
        <v>3508</v>
      </c>
      <c r="T65" s="54" t="s">
        <v>3509</v>
      </c>
      <c r="U65" s="54" t="s">
        <v>3509</v>
      </c>
      <c r="V65" s="54" t="s">
        <v>131</v>
      </c>
      <c r="W65" s="53" t="s">
        <v>278</v>
      </c>
      <c r="X65" s="58" t="s">
        <v>9331</v>
      </c>
      <c r="Y65" s="53" t="s">
        <v>2366</v>
      </c>
      <c r="Z65" s="53" t="s">
        <v>134</v>
      </c>
      <c r="AA65" s="53" t="s">
        <v>2421</v>
      </c>
      <c r="AB65" s="53"/>
      <c r="AC65" s="53"/>
      <c r="AD65" s="53"/>
      <c r="AE65" s="53"/>
      <c r="AF65" s="53" t="s">
        <v>2719</v>
      </c>
      <c r="AG65" s="53" t="s">
        <v>137</v>
      </c>
      <c r="AH65" s="53" t="s">
        <v>2167</v>
      </c>
      <c r="AI65" s="53" t="s">
        <v>2303</v>
      </c>
      <c r="AJ65" s="53">
        <v>858</v>
      </c>
      <c r="AK65" s="53">
        <v>1100</v>
      </c>
      <c r="AL65" s="53" t="s">
        <v>1142</v>
      </c>
    </row>
    <row r="66" spans="1:38" ht="15.75" customHeight="1" x14ac:dyDescent="0.2">
      <c r="A66" s="53">
        <v>63</v>
      </c>
      <c r="B66" s="292" t="s">
        <v>1901</v>
      </c>
      <c r="C66" s="293"/>
      <c r="D66" s="294"/>
      <c r="E66" s="54" t="s">
        <v>3537</v>
      </c>
      <c r="F66" s="53">
        <v>82746</v>
      </c>
      <c r="G66" s="54" t="s">
        <v>3538</v>
      </c>
      <c r="H66" s="53" t="s">
        <v>120</v>
      </c>
      <c r="I66" s="54" t="s">
        <v>3539</v>
      </c>
      <c r="J66" s="54" t="s">
        <v>122</v>
      </c>
      <c r="K66" s="53" t="s">
        <v>1902</v>
      </c>
      <c r="L66" s="53" t="s">
        <v>1903</v>
      </c>
      <c r="M66" s="53" t="s">
        <v>3540</v>
      </c>
      <c r="N66" s="53" t="s">
        <v>3541</v>
      </c>
      <c r="O66" s="53"/>
      <c r="P66" s="54" t="s">
        <v>3542</v>
      </c>
      <c r="Q66" s="57"/>
      <c r="R66" s="54" t="s">
        <v>3543</v>
      </c>
      <c r="S66" s="54" t="s">
        <v>3544</v>
      </c>
      <c r="T66" s="54" t="s">
        <v>3545</v>
      </c>
      <c r="U66" s="54" t="s">
        <v>3545</v>
      </c>
      <c r="V66" s="54" t="s">
        <v>221</v>
      </c>
      <c r="W66" s="53" t="s">
        <v>193</v>
      </c>
      <c r="X66" s="58" t="s">
        <v>9331</v>
      </c>
      <c r="Y66" s="53" t="s">
        <v>2112</v>
      </c>
      <c r="Z66" s="53" t="s">
        <v>134</v>
      </c>
      <c r="AA66" s="53" t="s">
        <v>2112</v>
      </c>
      <c r="AB66" s="53"/>
      <c r="AC66" s="53"/>
      <c r="AD66" s="53" t="s">
        <v>2730</v>
      </c>
      <c r="AE66" s="53"/>
      <c r="AF66" s="53" t="s">
        <v>2731</v>
      </c>
      <c r="AG66" s="53" t="s">
        <v>137</v>
      </c>
      <c r="AH66" s="53" t="s">
        <v>1917</v>
      </c>
      <c r="AI66" s="53" t="s">
        <v>2732</v>
      </c>
      <c r="AJ66" s="53">
        <v>440</v>
      </c>
      <c r="AK66" s="53">
        <v>550</v>
      </c>
      <c r="AL66" s="53" t="s">
        <v>1249</v>
      </c>
    </row>
    <row r="67" spans="1:38" ht="15.75" customHeight="1" x14ac:dyDescent="0.2">
      <c r="A67" s="53">
        <v>64</v>
      </c>
      <c r="B67" s="292" t="s">
        <v>1901</v>
      </c>
      <c r="C67" s="293"/>
      <c r="D67" s="294"/>
      <c r="E67" s="54" t="s">
        <v>3573</v>
      </c>
      <c r="F67" s="53">
        <v>82749</v>
      </c>
      <c r="G67" s="54" t="s">
        <v>3574</v>
      </c>
      <c r="H67" s="53" t="s">
        <v>120</v>
      </c>
      <c r="I67" s="54" t="s">
        <v>3575</v>
      </c>
      <c r="J67" s="54" t="s">
        <v>122</v>
      </c>
      <c r="K67" s="53" t="s">
        <v>1902</v>
      </c>
      <c r="L67" s="53" t="s">
        <v>1903</v>
      </c>
      <c r="M67" s="53" t="s">
        <v>3576</v>
      </c>
      <c r="N67" s="53" t="s">
        <v>1904</v>
      </c>
      <c r="O67" s="53"/>
      <c r="P67" s="54" t="s">
        <v>3577</v>
      </c>
      <c r="Q67" s="57"/>
      <c r="R67" s="54" t="s">
        <v>3578</v>
      </c>
      <c r="S67" s="54" t="s">
        <v>3579</v>
      </c>
      <c r="T67" s="54" t="s">
        <v>3580</v>
      </c>
      <c r="U67" s="54" t="s">
        <v>3580</v>
      </c>
      <c r="V67" s="54" t="s">
        <v>131</v>
      </c>
      <c r="W67" s="53" t="s">
        <v>236</v>
      </c>
      <c r="X67" s="58" t="s">
        <v>9331</v>
      </c>
      <c r="Y67" s="53" t="s">
        <v>2742</v>
      </c>
      <c r="Z67" s="53" t="s">
        <v>134</v>
      </c>
      <c r="AA67" s="53" t="s">
        <v>2300</v>
      </c>
      <c r="AB67" s="53"/>
      <c r="AC67" s="53"/>
      <c r="AD67" s="53" t="s">
        <v>2743</v>
      </c>
      <c r="AE67" s="53"/>
      <c r="AF67" s="53" t="s">
        <v>2743</v>
      </c>
      <c r="AG67" s="53" t="s">
        <v>137</v>
      </c>
      <c r="AH67" s="53" t="s">
        <v>1943</v>
      </c>
      <c r="AI67" s="53" t="s">
        <v>2744</v>
      </c>
      <c r="AJ67" s="53">
        <v>925</v>
      </c>
      <c r="AK67" s="53">
        <v>1100</v>
      </c>
      <c r="AL67" s="53" t="s">
        <v>2745</v>
      </c>
    </row>
    <row r="68" spans="1:38" ht="15.75" customHeight="1" x14ac:dyDescent="0.2">
      <c r="A68" s="53">
        <v>65</v>
      </c>
      <c r="B68" s="292" t="s">
        <v>1901</v>
      </c>
      <c r="C68" s="293"/>
      <c r="D68" s="294"/>
      <c r="E68" s="54" t="s">
        <v>3594</v>
      </c>
      <c r="F68" s="53">
        <v>82751</v>
      </c>
      <c r="G68" s="54" t="s">
        <v>3595</v>
      </c>
      <c r="H68" s="53" t="s">
        <v>120</v>
      </c>
      <c r="I68" s="54" t="s">
        <v>3596</v>
      </c>
      <c r="J68" s="54" t="s">
        <v>122</v>
      </c>
      <c r="K68" s="53" t="s">
        <v>1902</v>
      </c>
      <c r="L68" s="53" t="s">
        <v>1903</v>
      </c>
      <c r="M68" s="53" t="s">
        <v>3597</v>
      </c>
      <c r="N68" s="53" t="s">
        <v>2877</v>
      </c>
      <c r="O68" s="53"/>
      <c r="P68" s="54" t="s">
        <v>3598</v>
      </c>
      <c r="Q68" s="57"/>
      <c r="R68" s="54" t="s">
        <v>3599</v>
      </c>
      <c r="S68" s="54" t="s">
        <v>3600</v>
      </c>
      <c r="T68" s="54" t="s">
        <v>3601</v>
      </c>
      <c r="U68" s="54" t="s">
        <v>3601</v>
      </c>
      <c r="V68" s="54" t="s">
        <v>131</v>
      </c>
      <c r="W68" s="53" t="s">
        <v>607</v>
      </c>
      <c r="X68" s="58" t="s">
        <v>9331</v>
      </c>
      <c r="Y68" s="53"/>
      <c r="Z68" s="53" t="s">
        <v>134</v>
      </c>
      <c r="AA68" s="53" t="s">
        <v>1942</v>
      </c>
      <c r="AB68" s="53"/>
      <c r="AC68" s="53"/>
      <c r="AD68" s="53" t="s">
        <v>2755</v>
      </c>
      <c r="AE68" s="53"/>
      <c r="AF68" s="53" t="s">
        <v>2756</v>
      </c>
      <c r="AG68" s="53" t="s">
        <v>137</v>
      </c>
      <c r="AH68" s="53" t="s">
        <v>2167</v>
      </c>
      <c r="AI68" s="53" t="s">
        <v>2757</v>
      </c>
      <c r="AJ68" s="53">
        <v>850</v>
      </c>
      <c r="AK68" s="53">
        <v>1100</v>
      </c>
      <c r="AL68" s="53" t="s">
        <v>2304</v>
      </c>
    </row>
    <row r="69" spans="1:38" ht="15.75" customHeight="1" x14ac:dyDescent="0.2">
      <c r="A69" s="53">
        <v>66</v>
      </c>
      <c r="B69" s="292" t="s">
        <v>1901</v>
      </c>
      <c r="C69" s="293"/>
      <c r="D69" s="294"/>
      <c r="E69" s="54" t="s">
        <v>3605</v>
      </c>
      <c r="F69" s="53">
        <v>82752</v>
      </c>
      <c r="G69" s="54" t="s">
        <v>3606</v>
      </c>
      <c r="H69" s="53" t="s">
        <v>120</v>
      </c>
      <c r="I69" s="54" t="s">
        <v>2014</v>
      </c>
      <c r="J69" s="54" t="s">
        <v>122</v>
      </c>
      <c r="K69" s="53" t="s">
        <v>1902</v>
      </c>
      <c r="L69" s="53" t="s">
        <v>1903</v>
      </c>
      <c r="M69" s="53" t="s">
        <v>3607</v>
      </c>
      <c r="N69" s="53" t="s">
        <v>3608</v>
      </c>
      <c r="O69" s="53"/>
      <c r="P69" s="54" t="s">
        <v>3609</v>
      </c>
      <c r="Q69" s="57"/>
      <c r="R69" s="54" t="s">
        <v>3610</v>
      </c>
      <c r="S69" s="54" t="s">
        <v>3611</v>
      </c>
      <c r="T69" s="54" t="s">
        <v>3612</v>
      </c>
      <c r="U69" s="54" t="s">
        <v>3612</v>
      </c>
      <c r="V69" s="54" t="s">
        <v>131</v>
      </c>
      <c r="W69" s="53" t="s">
        <v>864</v>
      </c>
      <c r="X69" s="58" t="s">
        <v>9331</v>
      </c>
      <c r="Y69" s="53" t="s">
        <v>1563</v>
      </c>
      <c r="Z69" s="53" t="s">
        <v>134</v>
      </c>
      <c r="AA69" s="53" t="s">
        <v>1942</v>
      </c>
      <c r="AB69" s="53"/>
      <c r="AC69" s="53"/>
      <c r="AD69" s="53" t="s">
        <v>2767</v>
      </c>
      <c r="AE69" s="53"/>
      <c r="AF69" s="53" t="s">
        <v>2767</v>
      </c>
      <c r="AG69" s="53" t="s">
        <v>137</v>
      </c>
      <c r="AH69" s="53" t="s">
        <v>1905</v>
      </c>
      <c r="AI69" s="53" t="s">
        <v>2610</v>
      </c>
      <c r="AJ69" s="53">
        <v>80</v>
      </c>
      <c r="AK69" s="53">
        <v>100</v>
      </c>
      <c r="AL69" s="53" t="s">
        <v>1249</v>
      </c>
    </row>
    <row r="70" spans="1:38" ht="15.75" customHeight="1" x14ac:dyDescent="0.2">
      <c r="A70" s="53">
        <v>67</v>
      </c>
      <c r="B70" s="292" t="s">
        <v>1901</v>
      </c>
      <c r="C70" s="293"/>
      <c r="D70" s="294"/>
      <c r="E70" s="54" t="s">
        <v>3616</v>
      </c>
      <c r="F70" s="53">
        <v>82753</v>
      </c>
      <c r="G70" s="54" t="s">
        <v>3617</v>
      </c>
      <c r="H70" s="53" t="s">
        <v>120</v>
      </c>
      <c r="I70" s="54" t="s">
        <v>2014</v>
      </c>
      <c r="J70" s="54" t="s">
        <v>122</v>
      </c>
      <c r="K70" s="53" t="s">
        <v>1902</v>
      </c>
      <c r="L70" s="53" t="s">
        <v>1903</v>
      </c>
      <c r="M70" s="53" t="s">
        <v>3618</v>
      </c>
      <c r="N70" s="53" t="s">
        <v>3619</v>
      </c>
      <c r="O70" s="53"/>
      <c r="P70" s="54" t="s">
        <v>3620</v>
      </c>
      <c r="Q70" s="57"/>
      <c r="R70" s="54" t="s">
        <v>3621</v>
      </c>
      <c r="S70" s="54" t="s">
        <v>3622</v>
      </c>
      <c r="T70" s="54" t="s">
        <v>3623</v>
      </c>
      <c r="U70" s="54" t="s">
        <v>3624</v>
      </c>
      <c r="V70" s="54" t="s">
        <v>606</v>
      </c>
      <c r="W70" s="53" t="s">
        <v>2179</v>
      </c>
      <c r="X70" s="58" t="s">
        <v>9331</v>
      </c>
      <c r="Y70" s="53"/>
      <c r="Z70" s="53" t="s">
        <v>134</v>
      </c>
      <c r="AA70" s="53" t="s">
        <v>2421</v>
      </c>
      <c r="AB70" s="53"/>
      <c r="AC70" s="53"/>
      <c r="AD70" s="53" t="s">
        <v>2776</v>
      </c>
      <c r="AE70" s="53"/>
      <c r="AF70" s="53" t="s">
        <v>2777</v>
      </c>
      <c r="AG70" s="53" t="s">
        <v>137</v>
      </c>
      <c r="AH70" s="53" t="s">
        <v>1917</v>
      </c>
      <c r="AI70" s="53" t="s">
        <v>2778</v>
      </c>
      <c r="AJ70" s="53">
        <v>424</v>
      </c>
      <c r="AK70" s="53">
        <v>550</v>
      </c>
      <c r="AL70" s="53" t="s">
        <v>2779</v>
      </c>
    </row>
    <row r="71" spans="1:38" ht="15.75" customHeight="1" x14ac:dyDescent="0.2">
      <c r="A71" s="53">
        <v>68</v>
      </c>
      <c r="B71" s="292" t="s">
        <v>1901</v>
      </c>
      <c r="C71" s="293"/>
      <c r="D71" s="294"/>
      <c r="E71" s="54" t="s">
        <v>3628</v>
      </c>
      <c r="F71" s="53">
        <v>82754</v>
      </c>
      <c r="G71" s="54" t="s">
        <v>3629</v>
      </c>
      <c r="H71" s="53" t="s">
        <v>120</v>
      </c>
      <c r="I71" s="54" t="s">
        <v>3630</v>
      </c>
      <c r="J71" s="54" t="s">
        <v>122</v>
      </c>
      <c r="K71" s="53" t="s">
        <v>1902</v>
      </c>
      <c r="L71" s="53" t="s">
        <v>1903</v>
      </c>
      <c r="M71" s="53" t="s">
        <v>3631</v>
      </c>
      <c r="N71" s="53" t="s">
        <v>3632</v>
      </c>
      <c r="O71" s="53"/>
      <c r="P71" s="54" t="s">
        <v>3633</v>
      </c>
      <c r="Q71" s="57"/>
      <c r="R71" s="54" t="s">
        <v>3634</v>
      </c>
      <c r="S71" s="54" t="s">
        <v>3635</v>
      </c>
      <c r="T71" s="54" t="s">
        <v>3636</v>
      </c>
      <c r="U71" s="54" t="s">
        <v>3636</v>
      </c>
      <c r="V71" s="54" t="s">
        <v>131</v>
      </c>
      <c r="W71" s="53" t="s">
        <v>620</v>
      </c>
      <c r="X71" s="58" t="s">
        <v>9331</v>
      </c>
      <c r="Y71" s="53"/>
      <c r="Z71" s="53" t="s">
        <v>134</v>
      </c>
      <c r="AA71" s="53" t="s">
        <v>2421</v>
      </c>
      <c r="AB71" s="53"/>
      <c r="AC71" s="53"/>
      <c r="AD71" s="53" t="s">
        <v>2789</v>
      </c>
      <c r="AE71" s="53"/>
      <c r="AF71" s="53" t="s">
        <v>2789</v>
      </c>
      <c r="AG71" s="53" t="s">
        <v>137</v>
      </c>
      <c r="AH71" s="53" t="s">
        <v>1917</v>
      </c>
      <c r="AI71" s="53" t="s">
        <v>2790</v>
      </c>
      <c r="AJ71" s="53">
        <v>469</v>
      </c>
      <c r="AK71" s="53">
        <v>550</v>
      </c>
      <c r="AL71" s="53" t="s">
        <v>2791</v>
      </c>
    </row>
    <row r="72" spans="1:38" ht="15.75" customHeight="1" x14ac:dyDescent="0.2">
      <c r="A72" s="53">
        <v>69</v>
      </c>
      <c r="B72" s="292" t="s">
        <v>1901</v>
      </c>
      <c r="C72" s="293"/>
      <c r="D72" s="294"/>
      <c r="E72" s="54" t="s">
        <v>3641</v>
      </c>
      <c r="F72" s="53">
        <v>82755</v>
      </c>
      <c r="G72" s="54" t="s">
        <v>3642</v>
      </c>
      <c r="H72" s="53" t="s">
        <v>120</v>
      </c>
      <c r="I72" s="54" t="s">
        <v>3643</v>
      </c>
      <c r="J72" s="54" t="s">
        <v>122</v>
      </c>
      <c r="K72" s="53" t="s">
        <v>1902</v>
      </c>
      <c r="L72" s="53" t="s">
        <v>1903</v>
      </c>
      <c r="M72" s="53" t="s">
        <v>3644</v>
      </c>
      <c r="N72" s="53" t="s">
        <v>3645</v>
      </c>
      <c r="O72" s="53"/>
      <c r="P72" s="54" t="s">
        <v>3646</v>
      </c>
      <c r="Q72" s="57"/>
      <c r="R72" s="54" t="s">
        <v>3647</v>
      </c>
      <c r="S72" s="54" t="s">
        <v>3648</v>
      </c>
      <c r="T72" s="54" t="s">
        <v>3649</v>
      </c>
      <c r="U72" s="54" t="s">
        <v>3649</v>
      </c>
      <c r="V72" s="54" t="s">
        <v>164</v>
      </c>
      <c r="W72" s="53" t="s">
        <v>864</v>
      </c>
      <c r="X72" s="58" t="s">
        <v>9331</v>
      </c>
      <c r="Y72" s="53" t="s">
        <v>2084</v>
      </c>
      <c r="Z72" s="53" t="s">
        <v>134</v>
      </c>
      <c r="AA72" s="53" t="s">
        <v>1942</v>
      </c>
      <c r="AB72" s="53"/>
      <c r="AC72" s="53"/>
      <c r="AD72" s="53" t="s">
        <v>2801</v>
      </c>
      <c r="AE72" s="53"/>
      <c r="AF72" s="53" t="s">
        <v>2802</v>
      </c>
      <c r="AG72" s="53" t="s">
        <v>137</v>
      </c>
      <c r="AH72" s="53" t="s">
        <v>1917</v>
      </c>
      <c r="AI72" s="53" t="s">
        <v>2803</v>
      </c>
      <c r="AJ72" s="53">
        <v>394</v>
      </c>
      <c r="AK72" s="53">
        <v>500</v>
      </c>
      <c r="AL72" s="53" t="s">
        <v>2804</v>
      </c>
    </row>
    <row r="73" spans="1:38" ht="15.75" customHeight="1" x14ac:dyDescent="0.2">
      <c r="A73" s="53">
        <v>70</v>
      </c>
      <c r="B73" s="292" t="s">
        <v>1901</v>
      </c>
      <c r="C73" s="293"/>
      <c r="D73" s="294"/>
      <c r="E73" s="54" t="s">
        <v>3653</v>
      </c>
      <c r="F73" s="53">
        <v>82756</v>
      </c>
      <c r="G73" s="54" t="s">
        <v>3654</v>
      </c>
      <c r="H73" s="53" t="s">
        <v>120</v>
      </c>
      <c r="I73" s="54" t="s">
        <v>3655</v>
      </c>
      <c r="J73" s="54" t="s">
        <v>122</v>
      </c>
      <c r="K73" s="53" t="s">
        <v>1902</v>
      </c>
      <c r="L73" s="53" t="s">
        <v>1903</v>
      </c>
      <c r="M73" s="53" t="s">
        <v>3656</v>
      </c>
      <c r="N73" s="53" t="s">
        <v>3657</v>
      </c>
      <c r="O73" s="53"/>
      <c r="P73" s="54" t="s">
        <v>3658</v>
      </c>
      <c r="Q73" s="57"/>
      <c r="R73" s="54" t="s">
        <v>3659</v>
      </c>
      <c r="S73" s="54" t="s">
        <v>3660</v>
      </c>
      <c r="T73" s="54" t="s">
        <v>3661</v>
      </c>
      <c r="U73" s="54" t="s">
        <v>3661</v>
      </c>
      <c r="V73" s="54" t="s">
        <v>131</v>
      </c>
      <c r="W73" s="53" t="s">
        <v>494</v>
      </c>
      <c r="X73" s="58" t="s">
        <v>9331</v>
      </c>
      <c r="Y73" s="53"/>
      <c r="Z73" s="53" t="s">
        <v>134</v>
      </c>
      <c r="AA73" s="53" t="s">
        <v>1942</v>
      </c>
      <c r="AB73" s="53"/>
      <c r="AC73" s="53"/>
      <c r="AD73" s="53" t="s">
        <v>2813</v>
      </c>
      <c r="AE73" s="53"/>
      <c r="AF73" s="53" t="s">
        <v>2813</v>
      </c>
      <c r="AG73" s="53" t="s">
        <v>137</v>
      </c>
      <c r="AH73" s="53" t="s">
        <v>1917</v>
      </c>
      <c r="AI73" s="53" t="s">
        <v>2814</v>
      </c>
      <c r="AJ73" s="53">
        <v>364</v>
      </c>
      <c r="AK73" s="53">
        <v>500</v>
      </c>
      <c r="AL73" s="53" t="s">
        <v>2815</v>
      </c>
    </row>
    <row r="74" spans="1:38" ht="15.75" customHeight="1" x14ac:dyDescent="0.2">
      <c r="A74" s="53">
        <v>71</v>
      </c>
      <c r="B74" s="292" t="s">
        <v>1901</v>
      </c>
      <c r="C74" s="293"/>
      <c r="D74" s="294"/>
      <c r="E74" s="54" t="s">
        <v>3666</v>
      </c>
      <c r="F74" s="53">
        <v>82757</v>
      </c>
      <c r="G74" s="54" t="s">
        <v>3667</v>
      </c>
      <c r="H74" s="53" t="s">
        <v>120</v>
      </c>
      <c r="I74" s="54" t="s">
        <v>3668</v>
      </c>
      <c r="J74" s="54" t="s">
        <v>122</v>
      </c>
      <c r="K74" s="53" t="s">
        <v>1902</v>
      </c>
      <c r="L74" s="53" t="s">
        <v>1903</v>
      </c>
      <c r="M74" s="53" t="s">
        <v>3669</v>
      </c>
      <c r="N74" s="53" t="s">
        <v>3670</v>
      </c>
      <c r="O74" s="53"/>
      <c r="P74" s="54" t="s">
        <v>3671</v>
      </c>
      <c r="Q74" s="57"/>
      <c r="R74" s="54" t="s">
        <v>3672</v>
      </c>
      <c r="S74" s="54" t="s">
        <v>3673</v>
      </c>
      <c r="T74" s="54" t="s">
        <v>3674</v>
      </c>
      <c r="U74" s="54" t="s">
        <v>3674</v>
      </c>
      <c r="V74" s="54" t="s">
        <v>131</v>
      </c>
      <c r="W74" s="53" t="s">
        <v>351</v>
      </c>
      <c r="X74" s="58" t="s">
        <v>9331</v>
      </c>
      <c r="Y74" s="53" t="s">
        <v>2299</v>
      </c>
      <c r="Z74" s="53" t="s">
        <v>134</v>
      </c>
      <c r="AA74" s="53" t="s">
        <v>2267</v>
      </c>
      <c r="AB74" s="53"/>
      <c r="AC74" s="53"/>
      <c r="AD74" s="53" t="s">
        <v>2825</v>
      </c>
      <c r="AE74" s="53"/>
      <c r="AF74" s="53" t="s">
        <v>2821</v>
      </c>
      <c r="AG74" s="53" t="s">
        <v>137</v>
      </c>
      <c r="AH74" s="53" t="s">
        <v>1905</v>
      </c>
      <c r="AI74" s="53" t="s">
        <v>2826</v>
      </c>
      <c r="AJ74" s="53">
        <v>647</v>
      </c>
      <c r="AK74" s="53">
        <v>900</v>
      </c>
      <c r="AL74" s="53" t="s">
        <v>2827</v>
      </c>
    </row>
    <row r="75" spans="1:38" ht="15.75" customHeight="1" x14ac:dyDescent="0.2">
      <c r="A75" s="53">
        <v>72</v>
      </c>
      <c r="B75" s="292" t="s">
        <v>1901</v>
      </c>
      <c r="C75" s="293"/>
      <c r="D75" s="294"/>
      <c r="E75" s="54" t="s">
        <v>3679</v>
      </c>
      <c r="F75" s="53">
        <v>82758</v>
      </c>
      <c r="G75" s="54" t="s">
        <v>3680</v>
      </c>
      <c r="H75" s="53" t="s">
        <v>120</v>
      </c>
      <c r="I75" s="54" t="s">
        <v>3681</v>
      </c>
      <c r="J75" s="54" t="s">
        <v>122</v>
      </c>
      <c r="K75" s="53" t="s">
        <v>1902</v>
      </c>
      <c r="L75" s="53" t="s">
        <v>1903</v>
      </c>
      <c r="M75" s="53" t="s">
        <v>3682</v>
      </c>
      <c r="N75" s="53" t="s">
        <v>3683</v>
      </c>
      <c r="O75" s="53"/>
      <c r="P75" s="54" t="s">
        <v>3684</v>
      </c>
      <c r="Q75" s="57"/>
      <c r="R75" s="54" t="s">
        <v>3685</v>
      </c>
      <c r="S75" s="54" t="s">
        <v>3686</v>
      </c>
      <c r="T75" s="54" t="s">
        <v>3687</v>
      </c>
      <c r="U75" s="54" t="s">
        <v>3687</v>
      </c>
      <c r="V75" s="54" t="s">
        <v>2867</v>
      </c>
      <c r="W75" s="53" t="s">
        <v>278</v>
      </c>
      <c r="X75" s="58" t="s">
        <v>9331</v>
      </c>
      <c r="Y75" s="53" t="s">
        <v>2299</v>
      </c>
      <c r="Z75" s="53" t="s">
        <v>134</v>
      </c>
      <c r="AA75" s="53" t="s">
        <v>2300</v>
      </c>
      <c r="AB75" s="53"/>
      <c r="AC75" s="53"/>
      <c r="AD75" s="53"/>
      <c r="AE75" s="53"/>
      <c r="AF75" s="53" t="s">
        <v>2838</v>
      </c>
      <c r="AG75" s="53" t="s">
        <v>137</v>
      </c>
      <c r="AH75" s="53" t="s">
        <v>1917</v>
      </c>
      <c r="AI75" s="53" t="s">
        <v>2839</v>
      </c>
      <c r="AJ75" s="53">
        <v>520</v>
      </c>
      <c r="AK75" s="53">
        <v>550</v>
      </c>
      <c r="AL75" s="53" t="s">
        <v>2840</v>
      </c>
    </row>
    <row r="76" spans="1:38" ht="15.75" customHeight="1" x14ac:dyDescent="0.2">
      <c r="A76" s="53">
        <v>73</v>
      </c>
      <c r="B76" s="292" t="s">
        <v>1901</v>
      </c>
      <c r="C76" s="293"/>
      <c r="D76" s="294"/>
      <c r="E76" s="54" t="s">
        <v>3690</v>
      </c>
      <c r="F76" s="53">
        <v>82759</v>
      </c>
      <c r="G76" s="54" t="s">
        <v>3691</v>
      </c>
      <c r="H76" s="53" t="s">
        <v>120</v>
      </c>
      <c r="I76" s="54" t="s">
        <v>1965</v>
      </c>
      <c r="J76" s="54" t="s">
        <v>122</v>
      </c>
      <c r="K76" s="53" t="s">
        <v>1902</v>
      </c>
      <c r="L76" s="53" t="s">
        <v>1903</v>
      </c>
      <c r="M76" s="53" t="s">
        <v>3692</v>
      </c>
      <c r="N76" s="53" t="s">
        <v>3693</v>
      </c>
      <c r="O76" s="53"/>
      <c r="P76" s="54" t="s">
        <v>3694</v>
      </c>
      <c r="Q76" s="57"/>
      <c r="R76" s="54" t="s">
        <v>3695</v>
      </c>
      <c r="S76" s="54" t="s">
        <v>3696</v>
      </c>
      <c r="T76" s="54" t="s">
        <v>3697</v>
      </c>
      <c r="U76" s="54" t="s">
        <v>3698</v>
      </c>
      <c r="V76" s="54" t="s">
        <v>3699</v>
      </c>
      <c r="W76" s="53" t="s">
        <v>480</v>
      </c>
      <c r="X76" s="58" t="s">
        <v>9331</v>
      </c>
      <c r="Y76" s="53" t="s">
        <v>1250</v>
      </c>
      <c r="Z76" s="53" t="s">
        <v>134</v>
      </c>
      <c r="AA76" s="53" t="s">
        <v>2421</v>
      </c>
      <c r="AB76" s="53"/>
      <c r="AC76" s="53"/>
      <c r="AD76" s="53"/>
      <c r="AE76" s="53"/>
      <c r="AF76" s="53" t="s">
        <v>2849</v>
      </c>
      <c r="AG76" s="53" t="s">
        <v>137</v>
      </c>
      <c r="AH76" s="53" t="s">
        <v>1943</v>
      </c>
      <c r="AI76" s="53" t="s">
        <v>2850</v>
      </c>
      <c r="AJ76" s="53">
        <v>356</v>
      </c>
      <c r="AK76" s="53">
        <v>550</v>
      </c>
      <c r="AL76" s="53" t="s">
        <v>2851</v>
      </c>
    </row>
    <row r="77" spans="1:38" ht="15.75" customHeight="1" x14ac:dyDescent="0.2">
      <c r="A77" s="53">
        <v>74</v>
      </c>
      <c r="B77" s="292" t="s">
        <v>1901</v>
      </c>
      <c r="C77" s="293"/>
      <c r="D77" s="294"/>
      <c r="E77" s="54" t="s">
        <v>3714</v>
      </c>
      <c r="F77" s="53">
        <v>82761</v>
      </c>
      <c r="G77" s="54" t="s">
        <v>3715</v>
      </c>
      <c r="H77" s="53" t="s">
        <v>120</v>
      </c>
      <c r="I77" s="54" t="s">
        <v>3716</v>
      </c>
      <c r="J77" s="54" t="s">
        <v>122</v>
      </c>
      <c r="K77" s="53" t="s">
        <v>1902</v>
      </c>
      <c r="L77" s="53" t="s">
        <v>1903</v>
      </c>
      <c r="M77" s="53" t="s">
        <v>3717</v>
      </c>
      <c r="N77" s="53" t="s">
        <v>3718</v>
      </c>
      <c r="O77" s="53"/>
      <c r="P77" s="54" t="s">
        <v>3719</v>
      </c>
      <c r="Q77" s="57"/>
      <c r="R77" s="54" t="s">
        <v>3720</v>
      </c>
      <c r="S77" s="54" t="s">
        <v>3721</v>
      </c>
      <c r="T77" s="54" t="s">
        <v>3722</v>
      </c>
      <c r="U77" s="54" t="s">
        <v>3722</v>
      </c>
      <c r="V77" s="54" t="s">
        <v>131</v>
      </c>
      <c r="W77" s="53" t="s">
        <v>480</v>
      </c>
      <c r="X77" s="58" t="s">
        <v>9331</v>
      </c>
      <c r="Y77" s="53" t="s">
        <v>403</v>
      </c>
      <c r="Z77" s="53" t="s">
        <v>134</v>
      </c>
      <c r="AA77" s="53" t="s">
        <v>2421</v>
      </c>
      <c r="AB77" s="53"/>
      <c r="AC77" s="53"/>
      <c r="AD77" s="53" t="s">
        <v>2863</v>
      </c>
      <c r="AE77" s="53"/>
      <c r="AF77" s="53" t="s">
        <v>2863</v>
      </c>
      <c r="AG77" s="53" t="s">
        <v>444</v>
      </c>
      <c r="AH77" s="53" t="s">
        <v>1917</v>
      </c>
      <c r="AI77" s="53" t="s">
        <v>2864</v>
      </c>
      <c r="AJ77" s="53">
        <v>359</v>
      </c>
      <c r="AK77" s="53">
        <v>550</v>
      </c>
      <c r="AL77" s="53" t="s">
        <v>2865</v>
      </c>
    </row>
    <row r="78" spans="1:38" ht="15.75" customHeight="1" x14ac:dyDescent="0.2">
      <c r="A78" s="53">
        <v>75</v>
      </c>
      <c r="B78" s="292" t="s">
        <v>1901</v>
      </c>
      <c r="C78" s="293"/>
      <c r="D78" s="294"/>
      <c r="E78" s="54" t="s">
        <v>3726</v>
      </c>
      <c r="F78" s="53">
        <v>82762</v>
      </c>
      <c r="G78" s="54" t="s">
        <v>3727</v>
      </c>
      <c r="H78" s="53" t="s">
        <v>120</v>
      </c>
      <c r="I78" s="54" t="s">
        <v>3728</v>
      </c>
      <c r="J78" s="54" t="s">
        <v>122</v>
      </c>
      <c r="K78" s="53" t="s">
        <v>1902</v>
      </c>
      <c r="L78" s="53" t="s">
        <v>1903</v>
      </c>
      <c r="M78" s="53" t="s">
        <v>3729</v>
      </c>
      <c r="N78" s="53" t="s">
        <v>3730</v>
      </c>
      <c r="O78" s="53"/>
      <c r="P78" s="54" t="s">
        <v>3731</v>
      </c>
      <c r="Q78" s="57"/>
      <c r="R78" s="54" t="s">
        <v>3732</v>
      </c>
      <c r="S78" s="54" t="s">
        <v>3733</v>
      </c>
      <c r="T78" s="54" t="s">
        <v>3734</v>
      </c>
      <c r="U78" s="54" t="s">
        <v>3734</v>
      </c>
      <c r="V78" s="54" t="s">
        <v>131</v>
      </c>
      <c r="W78" s="53" t="s">
        <v>480</v>
      </c>
      <c r="X78" s="58" t="s">
        <v>9331</v>
      </c>
      <c r="Y78" s="53" t="s">
        <v>2868</v>
      </c>
      <c r="Z78" s="53" t="s">
        <v>134</v>
      </c>
      <c r="AA78" s="53" t="s">
        <v>2421</v>
      </c>
      <c r="AB78" s="53"/>
      <c r="AC78" s="53"/>
      <c r="AD78" s="53" t="s">
        <v>2869</v>
      </c>
      <c r="AE78" s="53"/>
      <c r="AF78" s="53" t="s">
        <v>2870</v>
      </c>
      <c r="AG78" s="53" t="s">
        <v>137</v>
      </c>
      <c r="AH78" s="53" t="s">
        <v>1943</v>
      </c>
      <c r="AI78" s="53" t="s">
        <v>2871</v>
      </c>
      <c r="AJ78" s="53">
        <v>1041</v>
      </c>
      <c r="AK78" s="53">
        <v>1100</v>
      </c>
      <c r="AL78" s="53" t="s">
        <v>2872</v>
      </c>
    </row>
    <row r="79" spans="1:38" ht="15.75" customHeight="1" x14ac:dyDescent="0.2">
      <c r="A79" s="53">
        <v>76</v>
      </c>
      <c r="B79" s="292" t="s">
        <v>1901</v>
      </c>
      <c r="C79" s="293"/>
      <c r="D79" s="294"/>
      <c r="E79" s="54" t="s">
        <v>3739</v>
      </c>
      <c r="F79" s="53">
        <v>82763</v>
      </c>
      <c r="G79" s="54" t="s">
        <v>3740</v>
      </c>
      <c r="H79" s="53" t="s">
        <v>423</v>
      </c>
      <c r="I79" s="54" t="s">
        <v>3741</v>
      </c>
      <c r="J79" s="54" t="s">
        <v>122</v>
      </c>
      <c r="K79" s="53" t="s">
        <v>1902</v>
      </c>
      <c r="L79" s="53" t="s">
        <v>1903</v>
      </c>
      <c r="M79" s="53" t="s">
        <v>3742</v>
      </c>
      <c r="N79" s="53" t="s">
        <v>3743</v>
      </c>
      <c r="O79" s="53"/>
      <c r="P79" s="54" t="s">
        <v>3744</v>
      </c>
      <c r="Q79" s="57"/>
      <c r="R79" s="54" t="s">
        <v>3745</v>
      </c>
      <c r="S79" s="54" t="s">
        <v>3746</v>
      </c>
      <c r="T79" s="54" t="s">
        <v>3747</v>
      </c>
      <c r="U79" s="54" t="s">
        <v>3747</v>
      </c>
      <c r="V79" s="54" t="s">
        <v>221</v>
      </c>
      <c r="W79" s="53" t="s">
        <v>494</v>
      </c>
      <c r="X79" s="58" t="s">
        <v>9331</v>
      </c>
      <c r="Y79" s="53" t="s">
        <v>569</v>
      </c>
      <c r="Z79" s="53" t="s">
        <v>134</v>
      </c>
      <c r="AA79" s="53" t="s">
        <v>1942</v>
      </c>
      <c r="AB79" s="53"/>
      <c r="AC79" s="53"/>
      <c r="AD79" s="53"/>
      <c r="AE79" s="53"/>
      <c r="AF79" s="53" t="s">
        <v>2882</v>
      </c>
      <c r="AG79" s="53" t="s">
        <v>137</v>
      </c>
      <c r="AH79" s="53" t="s">
        <v>1943</v>
      </c>
      <c r="AI79" s="53" t="s">
        <v>2883</v>
      </c>
      <c r="AJ79" s="53">
        <v>813</v>
      </c>
      <c r="AK79" s="53">
        <v>1100</v>
      </c>
      <c r="AL79" s="53" t="s">
        <v>2884</v>
      </c>
    </row>
    <row r="80" spans="1:38" ht="15.75" customHeight="1" x14ac:dyDescent="0.2">
      <c r="A80" s="53">
        <v>77</v>
      </c>
      <c r="B80" s="292" t="s">
        <v>1901</v>
      </c>
      <c r="C80" s="293"/>
      <c r="D80" s="294"/>
      <c r="E80" s="54" t="s">
        <v>3753</v>
      </c>
      <c r="F80" s="53">
        <v>82764</v>
      </c>
      <c r="G80" s="54" t="s">
        <v>3754</v>
      </c>
      <c r="H80" s="53" t="s">
        <v>120</v>
      </c>
      <c r="I80" s="54" t="s">
        <v>3755</v>
      </c>
      <c r="J80" s="54" t="s">
        <v>122</v>
      </c>
      <c r="K80" s="53" t="s">
        <v>1902</v>
      </c>
      <c r="L80" s="53" t="s">
        <v>1903</v>
      </c>
      <c r="M80" s="53" t="s">
        <v>3756</v>
      </c>
      <c r="N80" s="53" t="s">
        <v>3757</v>
      </c>
      <c r="O80" s="53"/>
      <c r="P80" s="54" t="s">
        <v>3758</v>
      </c>
      <c r="Q80" s="57"/>
      <c r="R80" s="54" t="s">
        <v>3759</v>
      </c>
      <c r="S80" s="54" t="s">
        <v>3760</v>
      </c>
      <c r="T80" s="54" t="s">
        <v>3761</v>
      </c>
      <c r="U80" s="54" t="s">
        <v>3761</v>
      </c>
      <c r="V80" s="54" t="s">
        <v>131</v>
      </c>
      <c r="W80" s="53" t="s">
        <v>668</v>
      </c>
      <c r="X80" s="58" t="s">
        <v>9331</v>
      </c>
      <c r="Y80" s="53" t="s">
        <v>403</v>
      </c>
      <c r="Z80" s="53" t="s">
        <v>134</v>
      </c>
      <c r="AA80" s="53" t="s">
        <v>2151</v>
      </c>
      <c r="AB80" s="53"/>
      <c r="AC80" s="53"/>
      <c r="AD80" s="53"/>
      <c r="AE80" s="53"/>
      <c r="AF80" s="53" t="s">
        <v>2894</v>
      </c>
      <c r="AG80" s="53" t="s">
        <v>137</v>
      </c>
      <c r="AH80" s="53" t="s">
        <v>1905</v>
      </c>
      <c r="AI80" s="53" t="s">
        <v>2219</v>
      </c>
      <c r="AJ80" s="53">
        <v>645</v>
      </c>
      <c r="AK80" s="53">
        <v>900</v>
      </c>
      <c r="AL80" s="53" t="s">
        <v>2895</v>
      </c>
    </row>
    <row r="81" spans="1:38" ht="15.75" customHeight="1" x14ac:dyDescent="0.2">
      <c r="A81" s="53">
        <v>78</v>
      </c>
      <c r="B81" s="292" t="s">
        <v>1901</v>
      </c>
      <c r="C81" s="293"/>
      <c r="D81" s="294"/>
      <c r="E81" s="54" t="s">
        <v>3801</v>
      </c>
      <c r="F81" s="53">
        <v>82768</v>
      </c>
      <c r="G81" s="54" t="s">
        <v>3802</v>
      </c>
      <c r="H81" s="53" t="s">
        <v>120</v>
      </c>
      <c r="I81" s="54" t="s">
        <v>3803</v>
      </c>
      <c r="J81" s="54" t="s">
        <v>122</v>
      </c>
      <c r="K81" s="53" t="s">
        <v>1902</v>
      </c>
      <c r="L81" s="53" t="s">
        <v>1903</v>
      </c>
      <c r="M81" s="53" t="s">
        <v>3804</v>
      </c>
      <c r="N81" s="53" t="s">
        <v>3805</v>
      </c>
      <c r="O81" s="53"/>
      <c r="P81" s="54" t="s">
        <v>3806</v>
      </c>
      <c r="Q81" s="57"/>
      <c r="R81" s="54" t="s">
        <v>3807</v>
      </c>
      <c r="S81" s="54" t="s">
        <v>3808</v>
      </c>
      <c r="T81" s="54" t="s">
        <v>3809</v>
      </c>
      <c r="U81" s="54" t="s">
        <v>3810</v>
      </c>
      <c r="V81" s="54" t="s">
        <v>3811</v>
      </c>
      <c r="W81" s="53" t="s">
        <v>236</v>
      </c>
      <c r="X81" s="58" t="s">
        <v>9331</v>
      </c>
      <c r="Y81" s="53" t="s">
        <v>1563</v>
      </c>
      <c r="Z81" s="53" t="s">
        <v>134</v>
      </c>
      <c r="AA81" s="53" t="s">
        <v>2300</v>
      </c>
      <c r="AB81" s="53"/>
      <c r="AC81" s="53"/>
      <c r="AD81" s="53" t="s">
        <v>2905</v>
      </c>
      <c r="AE81" s="53"/>
      <c r="AF81" s="53" t="s">
        <v>2905</v>
      </c>
      <c r="AG81" s="53" t="s">
        <v>444</v>
      </c>
      <c r="AH81" s="53" t="s">
        <v>1917</v>
      </c>
      <c r="AI81" s="53" t="s">
        <v>2906</v>
      </c>
      <c r="AJ81" s="53">
        <v>424</v>
      </c>
      <c r="AK81" s="53">
        <v>550</v>
      </c>
      <c r="AL81" s="53" t="s">
        <v>2779</v>
      </c>
    </row>
    <row r="82" spans="1:38" ht="15.75" customHeight="1" x14ac:dyDescent="0.2">
      <c r="A82" s="53">
        <v>79</v>
      </c>
      <c r="B82" s="292" t="s">
        <v>1901</v>
      </c>
      <c r="C82" s="293"/>
      <c r="D82" s="294"/>
      <c r="E82" s="54" t="s">
        <v>3814</v>
      </c>
      <c r="F82" s="53">
        <v>82769</v>
      </c>
      <c r="G82" s="54" t="s">
        <v>3815</v>
      </c>
      <c r="H82" s="53" t="s">
        <v>120</v>
      </c>
      <c r="I82" s="54" t="s">
        <v>3816</v>
      </c>
      <c r="J82" s="54" t="s">
        <v>122</v>
      </c>
      <c r="K82" s="53" t="s">
        <v>1902</v>
      </c>
      <c r="L82" s="53" t="s">
        <v>1903</v>
      </c>
      <c r="M82" s="53" t="s">
        <v>3817</v>
      </c>
      <c r="N82" s="53" t="s">
        <v>3000</v>
      </c>
      <c r="O82" s="53"/>
      <c r="P82" s="54" t="s">
        <v>3818</v>
      </c>
      <c r="Q82" s="57"/>
      <c r="R82" s="54" t="s">
        <v>3819</v>
      </c>
      <c r="S82" s="54" t="s">
        <v>3820</v>
      </c>
      <c r="T82" s="54" t="s">
        <v>3821</v>
      </c>
      <c r="U82" s="54" t="s">
        <v>3821</v>
      </c>
      <c r="V82" s="54" t="s">
        <v>221</v>
      </c>
      <c r="W82" s="53" t="s">
        <v>853</v>
      </c>
      <c r="X82" s="58" t="s">
        <v>9331</v>
      </c>
      <c r="Y82" s="53"/>
      <c r="Z82" s="53" t="s">
        <v>134</v>
      </c>
      <c r="AA82" s="53" t="s">
        <v>2367</v>
      </c>
      <c r="AB82" s="53"/>
      <c r="AC82" s="53"/>
      <c r="AD82" s="53" t="s">
        <v>2916</v>
      </c>
      <c r="AE82" s="53"/>
      <c r="AF82" s="53" t="s">
        <v>2916</v>
      </c>
      <c r="AG82" s="53" t="s">
        <v>137</v>
      </c>
      <c r="AH82" s="53" t="s">
        <v>1943</v>
      </c>
      <c r="AI82" s="53" t="s">
        <v>2917</v>
      </c>
      <c r="AJ82" s="53">
        <v>752</v>
      </c>
      <c r="AK82" s="53">
        <v>1100</v>
      </c>
      <c r="AL82" s="53" t="s">
        <v>2342</v>
      </c>
    </row>
    <row r="83" spans="1:38" ht="15.75" customHeight="1" x14ac:dyDescent="0.2">
      <c r="A83" s="53">
        <v>80</v>
      </c>
      <c r="B83" s="292" t="s">
        <v>1901</v>
      </c>
      <c r="C83" s="293"/>
      <c r="D83" s="294"/>
      <c r="E83" s="54" t="s">
        <v>3824</v>
      </c>
      <c r="F83" s="53">
        <v>82770</v>
      </c>
      <c r="G83" s="54" t="s">
        <v>3825</v>
      </c>
      <c r="H83" s="53" t="s">
        <v>120</v>
      </c>
      <c r="I83" s="54" t="s">
        <v>3826</v>
      </c>
      <c r="J83" s="54" t="s">
        <v>122</v>
      </c>
      <c r="K83" s="53" t="s">
        <v>1902</v>
      </c>
      <c r="L83" s="53" t="s">
        <v>1903</v>
      </c>
      <c r="M83" s="53" t="s">
        <v>3827</v>
      </c>
      <c r="N83" s="53" t="s">
        <v>3828</v>
      </c>
      <c r="O83" s="53"/>
      <c r="P83" s="54" t="s">
        <v>3829</v>
      </c>
      <c r="Q83" s="57"/>
      <c r="R83" s="54" t="s">
        <v>3830</v>
      </c>
      <c r="S83" s="54" t="s">
        <v>3831</v>
      </c>
      <c r="T83" s="54" t="s">
        <v>3832</v>
      </c>
      <c r="U83" s="54" t="s">
        <v>3832</v>
      </c>
      <c r="V83" s="54" t="s">
        <v>606</v>
      </c>
      <c r="W83" s="53" t="s">
        <v>165</v>
      </c>
      <c r="X83" s="58" t="s">
        <v>9331</v>
      </c>
      <c r="Y83" s="53" t="s">
        <v>2299</v>
      </c>
      <c r="Z83" s="53" t="s">
        <v>134</v>
      </c>
      <c r="AA83" s="53" t="s">
        <v>2421</v>
      </c>
      <c r="AB83" s="53"/>
      <c r="AC83" s="53"/>
      <c r="AD83" s="53" t="s">
        <v>2923</v>
      </c>
      <c r="AE83" s="53"/>
      <c r="AF83" s="53" t="s">
        <v>2930</v>
      </c>
      <c r="AG83" s="53" t="s">
        <v>444</v>
      </c>
      <c r="AH83" s="53" t="s">
        <v>1917</v>
      </c>
      <c r="AI83" s="53" t="s">
        <v>2931</v>
      </c>
      <c r="AJ83" s="53">
        <v>435</v>
      </c>
      <c r="AK83" s="53">
        <v>550</v>
      </c>
      <c r="AL83" s="53" t="s">
        <v>2932</v>
      </c>
    </row>
    <row r="84" spans="1:38" ht="15.75" customHeight="1" x14ac:dyDescent="0.2">
      <c r="A84" s="53">
        <v>81</v>
      </c>
      <c r="B84" s="292" t="s">
        <v>1901</v>
      </c>
      <c r="C84" s="293"/>
      <c r="D84" s="294"/>
      <c r="E84" s="54" t="s">
        <v>3836</v>
      </c>
      <c r="F84" s="53">
        <v>82771</v>
      </c>
      <c r="G84" s="54" t="s">
        <v>3837</v>
      </c>
      <c r="H84" s="53" t="s">
        <v>120</v>
      </c>
      <c r="I84" s="54" t="s">
        <v>3838</v>
      </c>
      <c r="J84" s="54" t="s">
        <v>122</v>
      </c>
      <c r="K84" s="53" t="s">
        <v>1902</v>
      </c>
      <c r="L84" s="53" t="s">
        <v>1903</v>
      </c>
      <c r="M84" s="53" t="s">
        <v>3839</v>
      </c>
      <c r="N84" s="53" t="s">
        <v>3840</v>
      </c>
      <c r="O84" s="53"/>
      <c r="P84" s="54" t="s">
        <v>3841</v>
      </c>
      <c r="Q84" s="57"/>
      <c r="R84" s="54" t="s">
        <v>3842</v>
      </c>
      <c r="S84" s="54" t="s">
        <v>3843</v>
      </c>
      <c r="T84" s="54" t="s">
        <v>3844</v>
      </c>
      <c r="U84" s="54" t="s">
        <v>3844</v>
      </c>
      <c r="V84" s="54" t="s">
        <v>221</v>
      </c>
      <c r="W84" s="53" t="s">
        <v>351</v>
      </c>
      <c r="X84" s="58" t="s">
        <v>9331</v>
      </c>
      <c r="Y84" s="53"/>
      <c r="Z84" s="53" t="s">
        <v>134</v>
      </c>
      <c r="AA84" s="53" t="s">
        <v>2151</v>
      </c>
      <c r="AB84" s="53"/>
      <c r="AC84" s="53"/>
      <c r="AD84" s="53" t="s">
        <v>2942</v>
      </c>
      <c r="AE84" s="53"/>
      <c r="AF84" s="53" t="s">
        <v>2943</v>
      </c>
      <c r="AG84" s="53" t="s">
        <v>137</v>
      </c>
      <c r="AH84" s="53" t="s">
        <v>1905</v>
      </c>
      <c r="AI84" s="53" t="s">
        <v>2944</v>
      </c>
      <c r="AJ84" s="53">
        <v>743</v>
      </c>
      <c r="AK84" s="53">
        <v>900</v>
      </c>
      <c r="AL84" s="53" t="s">
        <v>2245</v>
      </c>
    </row>
    <row r="85" spans="1:38" ht="15.75" customHeight="1" x14ac:dyDescent="0.2">
      <c r="A85" s="53">
        <v>82</v>
      </c>
      <c r="B85" s="292" t="s">
        <v>1901</v>
      </c>
      <c r="C85" s="293"/>
      <c r="D85" s="294"/>
      <c r="E85" s="54" t="s">
        <v>3870</v>
      </c>
      <c r="F85" s="53">
        <v>82774</v>
      </c>
      <c r="G85" s="54" t="s">
        <v>3871</v>
      </c>
      <c r="H85" s="53" t="s">
        <v>120</v>
      </c>
      <c r="I85" s="54" t="s">
        <v>3872</v>
      </c>
      <c r="J85" s="54" t="s">
        <v>122</v>
      </c>
      <c r="K85" s="53" t="s">
        <v>1902</v>
      </c>
      <c r="L85" s="53" t="s">
        <v>1903</v>
      </c>
      <c r="M85" s="53" t="s">
        <v>3873</v>
      </c>
      <c r="N85" s="53" t="s">
        <v>3874</v>
      </c>
      <c r="O85" s="53"/>
      <c r="P85" s="54" t="s">
        <v>3875</v>
      </c>
      <c r="Q85" s="57"/>
      <c r="R85" s="54" t="s">
        <v>3876</v>
      </c>
      <c r="S85" s="54" t="s">
        <v>3877</v>
      </c>
      <c r="T85" s="54" t="s">
        <v>3878</v>
      </c>
      <c r="U85" s="54" t="s">
        <v>3878</v>
      </c>
      <c r="V85" s="54" t="s">
        <v>164</v>
      </c>
      <c r="W85" s="53" t="s">
        <v>351</v>
      </c>
      <c r="X85" s="58" t="s">
        <v>9331</v>
      </c>
      <c r="Y85" s="53" t="s">
        <v>2954</v>
      </c>
      <c r="Z85" s="53" t="s">
        <v>134</v>
      </c>
      <c r="AA85" s="53" t="s">
        <v>1942</v>
      </c>
      <c r="AB85" s="53"/>
      <c r="AC85" s="53"/>
      <c r="AD85" s="53" t="s">
        <v>2955</v>
      </c>
      <c r="AE85" s="53"/>
      <c r="AF85" s="53" t="s">
        <v>2956</v>
      </c>
      <c r="AG85" s="53" t="s">
        <v>137</v>
      </c>
      <c r="AH85" s="53" t="s">
        <v>2167</v>
      </c>
      <c r="AI85" s="53" t="s">
        <v>2610</v>
      </c>
      <c r="AJ85" s="53">
        <v>845</v>
      </c>
      <c r="AK85" s="53">
        <v>1100</v>
      </c>
      <c r="AL85" s="53" t="s">
        <v>2957</v>
      </c>
    </row>
    <row r="86" spans="1:38" ht="15.75" customHeight="1" x14ac:dyDescent="0.2">
      <c r="A86" s="53">
        <v>83</v>
      </c>
      <c r="B86" s="292" t="s">
        <v>1901</v>
      </c>
      <c r="C86" s="293"/>
      <c r="D86" s="294"/>
      <c r="E86" s="54" t="s">
        <v>3881</v>
      </c>
      <c r="F86" s="53">
        <v>82775</v>
      </c>
      <c r="G86" s="54" t="s">
        <v>3882</v>
      </c>
      <c r="H86" s="53" t="s">
        <v>120</v>
      </c>
      <c r="I86" s="54" t="s">
        <v>3883</v>
      </c>
      <c r="J86" s="54" t="s">
        <v>122</v>
      </c>
      <c r="K86" s="53" t="s">
        <v>1902</v>
      </c>
      <c r="L86" s="53" t="s">
        <v>1903</v>
      </c>
      <c r="M86" s="53" t="s">
        <v>3884</v>
      </c>
      <c r="N86" s="53" t="s">
        <v>3885</v>
      </c>
      <c r="O86" s="53"/>
      <c r="P86" s="54" t="s">
        <v>3886</v>
      </c>
      <c r="Q86" s="57"/>
      <c r="R86" s="54" t="s">
        <v>3887</v>
      </c>
      <c r="S86" s="54" t="s">
        <v>3888</v>
      </c>
      <c r="T86" s="54" t="s">
        <v>3889</v>
      </c>
      <c r="U86" s="54" t="s">
        <v>3889</v>
      </c>
      <c r="V86" s="54" t="s">
        <v>131</v>
      </c>
      <c r="W86" s="53" t="s">
        <v>278</v>
      </c>
      <c r="X86" s="58" t="s">
        <v>9331</v>
      </c>
      <c r="Y86" s="53"/>
      <c r="Z86" s="53" t="s">
        <v>134</v>
      </c>
      <c r="AA86" s="53" t="s">
        <v>2967</v>
      </c>
      <c r="AB86" s="53"/>
      <c r="AC86" s="53"/>
      <c r="AD86" s="53" t="s">
        <v>2968</v>
      </c>
      <c r="AE86" s="53"/>
      <c r="AF86" s="53" t="s">
        <v>2968</v>
      </c>
      <c r="AG86" s="53" t="s">
        <v>137</v>
      </c>
      <c r="AH86" s="53" t="s">
        <v>1905</v>
      </c>
      <c r="AI86" s="53" t="s">
        <v>2969</v>
      </c>
      <c r="AJ86" s="53">
        <v>692</v>
      </c>
      <c r="AK86" s="53">
        <v>900</v>
      </c>
      <c r="AL86" s="53" t="s">
        <v>2970</v>
      </c>
    </row>
    <row r="87" spans="1:38" ht="15.75" customHeight="1" x14ac:dyDescent="0.2">
      <c r="A87" s="53">
        <v>84</v>
      </c>
      <c r="B87" s="292" t="s">
        <v>1901</v>
      </c>
      <c r="C87" s="293"/>
      <c r="D87" s="294"/>
      <c r="E87" s="54" t="s">
        <v>3893</v>
      </c>
      <c r="F87" s="53">
        <v>82776</v>
      </c>
      <c r="G87" s="54" t="s">
        <v>3894</v>
      </c>
      <c r="H87" s="53" t="s">
        <v>120</v>
      </c>
      <c r="I87" s="54" t="s">
        <v>3895</v>
      </c>
      <c r="J87" s="54" t="s">
        <v>122</v>
      </c>
      <c r="K87" s="53" t="s">
        <v>1902</v>
      </c>
      <c r="L87" s="53" t="s">
        <v>1903</v>
      </c>
      <c r="M87" s="53" t="s">
        <v>3896</v>
      </c>
      <c r="N87" s="53" t="s">
        <v>3897</v>
      </c>
      <c r="O87" s="53"/>
      <c r="P87" s="54" t="s">
        <v>3898</v>
      </c>
      <c r="Q87" s="57"/>
      <c r="R87" s="54" t="s">
        <v>3899</v>
      </c>
      <c r="S87" s="54" t="s">
        <v>3900</v>
      </c>
      <c r="T87" s="54" t="s">
        <v>3901</v>
      </c>
      <c r="U87" s="54" t="s">
        <v>3901</v>
      </c>
      <c r="V87" s="54" t="s">
        <v>221</v>
      </c>
      <c r="W87" s="53" t="s">
        <v>193</v>
      </c>
      <c r="X87" s="58" t="s">
        <v>9331</v>
      </c>
      <c r="Y87" s="53" t="s">
        <v>2084</v>
      </c>
      <c r="Z87" s="53" t="s">
        <v>134</v>
      </c>
      <c r="AA87" s="53" t="s">
        <v>1942</v>
      </c>
      <c r="AB87" s="53"/>
      <c r="AC87" s="53"/>
      <c r="AD87" s="53" t="s">
        <v>2980</v>
      </c>
      <c r="AE87" s="53"/>
      <c r="AF87" s="53" t="s">
        <v>2980</v>
      </c>
      <c r="AG87" s="53" t="s">
        <v>137</v>
      </c>
      <c r="AH87" s="53" t="s">
        <v>1917</v>
      </c>
      <c r="AI87" s="53" t="s">
        <v>2981</v>
      </c>
      <c r="AJ87" s="53">
        <v>409</v>
      </c>
      <c r="AK87" s="53">
        <v>500</v>
      </c>
      <c r="AL87" s="53" t="s">
        <v>2982</v>
      </c>
    </row>
    <row r="88" spans="1:38" ht="15.75" customHeight="1" x14ac:dyDescent="0.2">
      <c r="A88" s="53">
        <v>85</v>
      </c>
      <c r="B88" s="292" t="s">
        <v>1901</v>
      </c>
      <c r="C88" s="293"/>
      <c r="D88" s="294"/>
      <c r="E88" s="54" t="s">
        <v>3904</v>
      </c>
      <c r="F88" s="53">
        <v>82777</v>
      </c>
      <c r="G88" s="54" t="s">
        <v>3905</v>
      </c>
      <c r="H88" s="53" t="s">
        <v>120</v>
      </c>
      <c r="I88" s="54" t="s">
        <v>3906</v>
      </c>
      <c r="J88" s="54" t="s">
        <v>122</v>
      </c>
      <c r="K88" s="53" t="s">
        <v>1902</v>
      </c>
      <c r="L88" s="53" t="s">
        <v>1903</v>
      </c>
      <c r="M88" s="53" t="s">
        <v>3907</v>
      </c>
      <c r="N88" s="53" t="s">
        <v>3908</v>
      </c>
      <c r="O88" s="53"/>
      <c r="P88" s="54" t="s">
        <v>3909</v>
      </c>
      <c r="Q88" s="57"/>
      <c r="R88" s="54" t="s">
        <v>3910</v>
      </c>
      <c r="S88" s="54" t="s">
        <v>3911</v>
      </c>
      <c r="T88" s="54" t="s">
        <v>3912</v>
      </c>
      <c r="U88" s="54" t="s">
        <v>3912</v>
      </c>
      <c r="V88" s="54" t="s">
        <v>131</v>
      </c>
      <c r="W88" s="53" t="s">
        <v>351</v>
      </c>
      <c r="X88" s="58" t="s">
        <v>9331</v>
      </c>
      <c r="Y88" s="53" t="s">
        <v>2084</v>
      </c>
      <c r="Z88" s="53" t="s">
        <v>134</v>
      </c>
      <c r="AA88" s="53" t="s">
        <v>2300</v>
      </c>
      <c r="AB88" s="53"/>
      <c r="AC88" s="53"/>
      <c r="AD88" s="53" t="s">
        <v>2992</v>
      </c>
      <c r="AE88" s="53"/>
      <c r="AF88" s="53" t="s">
        <v>2993</v>
      </c>
      <c r="AG88" s="53" t="s">
        <v>137</v>
      </c>
      <c r="AH88" s="53" t="s">
        <v>1943</v>
      </c>
      <c r="AI88" s="53" t="s">
        <v>2994</v>
      </c>
      <c r="AJ88" s="53">
        <v>851</v>
      </c>
      <c r="AK88" s="53">
        <v>1200</v>
      </c>
      <c r="AL88" s="53" t="s">
        <v>2995</v>
      </c>
    </row>
    <row r="89" spans="1:38" ht="15.75" customHeight="1" x14ac:dyDescent="0.2">
      <c r="A89" s="53">
        <v>86</v>
      </c>
      <c r="B89" s="292" t="s">
        <v>1901</v>
      </c>
      <c r="C89" s="293"/>
      <c r="D89" s="294"/>
      <c r="E89" s="54" t="s">
        <v>3921</v>
      </c>
      <c r="F89" s="53">
        <v>82779</v>
      </c>
      <c r="G89" s="54" t="s">
        <v>3922</v>
      </c>
      <c r="H89" s="53" t="s">
        <v>120</v>
      </c>
      <c r="I89" s="54" t="s">
        <v>3923</v>
      </c>
      <c r="J89" s="54" t="s">
        <v>122</v>
      </c>
      <c r="K89" s="53" t="s">
        <v>1902</v>
      </c>
      <c r="L89" s="53" t="s">
        <v>1903</v>
      </c>
      <c r="M89" s="53" t="s">
        <v>3924</v>
      </c>
      <c r="N89" s="53" t="s">
        <v>3925</v>
      </c>
      <c r="O89" s="53"/>
      <c r="P89" s="54" t="s">
        <v>3926</v>
      </c>
      <c r="Q89" s="57"/>
      <c r="R89" s="54" t="s">
        <v>3927</v>
      </c>
      <c r="S89" s="54" t="s">
        <v>3928</v>
      </c>
      <c r="T89" s="54" t="s">
        <v>3929</v>
      </c>
      <c r="U89" s="54" t="s">
        <v>3929</v>
      </c>
      <c r="V89" s="54" t="s">
        <v>131</v>
      </c>
      <c r="W89" s="53" t="s">
        <v>165</v>
      </c>
      <c r="X89" s="58" t="s">
        <v>9331</v>
      </c>
      <c r="Y89" s="53"/>
      <c r="Z89" s="53" t="s">
        <v>134</v>
      </c>
      <c r="AA89" s="53" t="s">
        <v>1942</v>
      </c>
      <c r="AB89" s="53"/>
      <c r="AC89" s="53"/>
      <c r="AD89" s="53"/>
      <c r="AE89" s="53" t="s">
        <v>3005</v>
      </c>
      <c r="AF89" s="53" t="s">
        <v>3005</v>
      </c>
      <c r="AG89" s="53" t="s">
        <v>137</v>
      </c>
      <c r="AH89" s="53" t="s">
        <v>1917</v>
      </c>
      <c r="AI89" s="53" t="s">
        <v>3006</v>
      </c>
      <c r="AJ89" s="53">
        <v>349</v>
      </c>
      <c r="AK89" s="53">
        <v>500</v>
      </c>
      <c r="AL89" s="53" t="s">
        <v>3007</v>
      </c>
    </row>
    <row r="90" spans="1:38" ht="15.75" customHeight="1" x14ac:dyDescent="0.2">
      <c r="A90" s="53">
        <v>87</v>
      </c>
      <c r="B90" s="292" t="s">
        <v>1901</v>
      </c>
      <c r="C90" s="293"/>
      <c r="D90" s="294"/>
      <c r="E90" s="54" t="s">
        <v>3945</v>
      </c>
      <c r="F90" s="53">
        <v>82781</v>
      </c>
      <c r="G90" s="54" t="s">
        <v>3946</v>
      </c>
      <c r="H90" s="53" t="s">
        <v>120</v>
      </c>
      <c r="I90" s="54" t="s">
        <v>3947</v>
      </c>
      <c r="J90" s="54" t="s">
        <v>122</v>
      </c>
      <c r="K90" s="53" t="s">
        <v>1902</v>
      </c>
      <c r="L90" s="53" t="s">
        <v>1903</v>
      </c>
      <c r="M90" s="53" t="s">
        <v>3948</v>
      </c>
      <c r="N90" s="53" t="s">
        <v>3949</v>
      </c>
      <c r="O90" s="53"/>
      <c r="P90" s="54" t="s">
        <v>3950</v>
      </c>
      <c r="Q90" s="57"/>
      <c r="R90" s="54" t="s">
        <v>3951</v>
      </c>
      <c r="S90" s="54" t="s">
        <v>3952</v>
      </c>
      <c r="T90" s="54" t="s">
        <v>3953</v>
      </c>
      <c r="U90" s="54" t="s">
        <v>3953</v>
      </c>
      <c r="V90" s="54" t="s">
        <v>131</v>
      </c>
      <c r="W90" s="53" t="s">
        <v>150</v>
      </c>
      <c r="X90" s="58" t="s">
        <v>9331</v>
      </c>
      <c r="Y90" s="53"/>
      <c r="Z90" s="53" t="s">
        <v>134</v>
      </c>
      <c r="AA90" s="53" t="s">
        <v>2367</v>
      </c>
      <c r="AB90" s="53"/>
      <c r="AC90" s="53"/>
      <c r="AD90" s="53" t="s">
        <v>3017</v>
      </c>
      <c r="AE90" s="53"/>
      <c r="AF90" s="53" t="s">
        <v>3013</v>
      </c>
      <c r="AG90" s="53" t="s">
        <v>137</v>
      </c>
      <c r="AH90" s="53" t="s">
        <v>2167</v>
      </c>
      <c r="AI90" s="53" t="s">
        <v>3018</v>
      </c>
      <c r="AJ90" s="53">
        <v>885</v>
      </c>
      <c r="AK90" s="53">
        <v>1100</v>
      </c>
      <c r="AL90" s="53" t="s">
        <v>3019</v>
      </c>
    </row>
    <row r="91" spans="1:38" ht="15.75" customHeight="1" x14ac:dyDescent="0.2">
      <c r="A91" s="53">
        <v>88</v>
      </c>
      <c r="B91" s="292" t="s">
        <v>1901</v>
      </c>
      <c r="C91" s="293"/>
      <c r="D91" s="294"/>
      <c r="E91" s="54" t="s">
        <v>3958</v>
      </c>
      <c r="F91" s="53">
        <v>82782</v>
      </c>
      <c r="G91" s="54" t="s">
        <v>3959</v>
      </c>
      <c r="H91" s="53" t="s">
        <v>120</v>
      </c>
      <c r="I91" s="54" t="s">
        <v>3960</v>
      </c>
      <c r="J91" s="54" t="s">
        <v>122</v>
      </c>
      <c r="K91" s="53" t="s">
        <v>1902</v>
      </c>
      <c r="L91" s="53" t="s">
        <v>1903</v>
      </c>
      <c r="M91" s="53" t="s">
        <v>3961</v>
      </c>
      <c r="N91" s="53" t="s">
        <v>3962</v>
      </c>
      <c r="O91" s="53"/>
      <c r="P91" s="54" t="s">
        <v>3963</v>
      </c>
      <c r="Q91" s="57"/>
      <c r="R91" s="54" t="s">
        <v>3964</v>
      </c>
      <c r="S91" s="54" t="s">
        <v>3965</v>
      </c>
      <c r="T91" s="54" t="s">
        <v>3966</v>
      </c>
      <c r="U91" s="54" t="s">
        <v>3966</v>
      </c>
      <c r="V91" s="54" t="s">
        <v>221</v>
      </c>
      <c r="W91" s="53" t="s">
        <v>339</v>
      </c>
      <c r="X91" s="58" t="s">
        <v>9331</v>
      </c>
      <c r="Y91" s="53" t="s">
        <v>2112</v>
      </c>
      <c r="Z91" s="53" t="s">
        <v>134</v>
      </c>
      <c r="AA91" s="53" t="s">
        <v>3029</v>
      </c>
      <c r="AB91" s="53"/>
      <c r="AC91" s="53"/>
      <c r="AD91" s="53" t="s">
        <v>3030</v>
      </c>
      <c r="AE91" s="53"/>
      <c r="AF91" s="53" t="s">
        <v>3031</v>
      </c>
      <c r="AG91" s="53" t="s">
        <v>137</v>
      </c>
      <c r="AH91" s="53" t="s">
        <v>1905</v>
      </c>
      <c r="AI91" s="53" t="s">
        <v>3032</v>
      </c>
      <c r="AJ91" s="53">
        <v>709</v>
      </c>
      <c r="AK91" s="53">
        <v>900</v>
      </c>
      <c r="AL91" s="53" t="s">
        <v>2257</v>
      </c>
    </row>
    <row r="92" spans="1:38" ht="15.75" customHeight="1" x14ac:dyDescent="0.2">
      <c r="A92" s="53">
        <v>89</v>
      </c>
      <c r="B92" s="292" t="s">
        <v>1901</v>
      </c>
      <c r="C92" s="293"/>
      <c r="D92" s="294"/>
      <c r="E92" s="54" t="s">
        <v>4007</v>
      </c>
      <c r="F92" s="53">
        <v>82786</v>
      </c>
      <c r="G92" s="54" t="s">
        <v>4008</v>
      </c>
      <c r="H92" s="53" t="s">
        <v>120</v>
      </c>
      <c r="I92" s="54" t="s">
        <v>1847</v>
      </c>
      <c r="J92" s="54" t="s">
        <v>122</v>
      </c>
      <c r="K92" s="53" t="s">
        <v>1902</v>
      </c>
      <c r="L92" s="53" t="s">
        <v>1903</v>
      </c>
      <c r="M92" s="53" t="s">
        <v>4009</v>
      </c>
      <c r="N92" s="53" t="s">
        <v>4010</v>
      </c>
      <c r="O92" s="53"/>
      <c r="P92" s="54" t="s">
        <v>4011</v>
      </c>
      <c r="Q92" s="57"/>
      <c r="R92" s="54" t="s">
        <v>4012</v>
      </c>
      <c r="S92" s="54" t="s">
        <v>4013</v>
      </c>
      <c r="T92" s="54" t="s">
        <v>4014</v>
      </c>
      <c r="U92" s="54" t="s">
        <v>4014</v>
      </c>
      <c r="V92" s="54" t="s">
        <v>131</v>
      </c>
      <c r="W92" s="53" t="s">
        <v>668</v>
      </c>
      <c r="X92" s="58" t="s">
        <v>9331</v>
      </c>
      <c r="Y92" s="53" t="s">
        <v>2084</v>
      </c>
      <c r="Z92" s="53" t="s">
        <v>134</v>
      </c>
      <c r="AA92" s="53" t="s">
        <v>2112</v>
      </c>
      <c r="AB92" s="53"/>
      <c r="AC92" s="53"/>
      <c r="AD92" s="53" t="s">
        <v>3042</v>
      </c>
      <c r="AE92" s="53"/>
      <c r="AF92" s="53" t="s">
        <v>3042</v>
      </c>
      <c r="AG92" s="53" t="s">
        <v>137</v>
      </c>
      <c r="AH92" s="53" t="s">
        <v>2167</v>
      </c>
      <c r="AI92" s="53" t="s">
        <v>3043</v>
      </c>
      <c r="AJ92" s="53">
        <v>825</v>
      </c>
      <c r="AK92" s="53">
        <v>1100</v>
      </c>
      <c r="AL92" s="53" t="s">
        <v>864</v>
      </c>
    </row>
    <row r="93" spans="1:38" ht="15.75" customHeight="1" x14ac:dyDescent="0.2">
      <c r="A93" s="53">
        <v>90</v>
      </c>
      <c r="B93" s="292" t="s">
        <v>1901</v>
      </c>
      <c r="C93" s="293"/>
      <c r="D93" s="294"/>
      <c r="E93" s="54" t="s">
        <v>4019</v>
      </c>
      <c r="F93" s="53">
        <v>82787</v>
      </c>
      <c r="G93" s="54" t="s">
        <v>4020</v>
      </c>
      <c r="H93" s="53" t="s">
        <v>120</v>
      </c>
      <c r="I93" s="54" t="s">
        <v>4021</v>
      </c>
      <c r="J93" s="54" t="s">
        <v>122</v>
      </c>
      <c r="K93" s="53" t="s">
        <v>1902</v>
      </c>
      <c r="L93" s="53" t="s">
        <v>1903</v>
      </c>
      <c r="M93" s="53" t="s">
        <v>4022</v>
      </c>
      <c r="N93" s="53" t="s">
        <v>4023</v>
      </c>
      <c r="O93" s="53"/>
      <c r="P93" s="54" t="s">
        <v>4024</v>
      </c>
      <c r="Q93" s="57"/>
      <c r="R93" s="54" t="s">
        <v>4025</v>
      </c>
      <c r="S93" s="54" t="s">
        <v>4026</v>
      </c>
      <c r="T93" s="54" t="s">
        <v>4027</v>
      </c>
      <c r="U93" s="54" t="s">
        <v>4027</v>
      </c>
      <c r="V93" s="54" t="s">
        <v>131</v>
      </c>
      <c r="W93" s="53" t="s">
        <v>2047</v>
      </c>
      <c r="X93" s="58" t="s">
        <v>9331</v>
      </c>
      <c r="Y93" s="53" t="s">
        <v>2151</v>
      </c>
      <c r="Z93" s="53" t="s">
        <v>262</v>
      </c>
      <c r="AA93" s="53" t="s">
        <v>2317</v>
      </c>
      <c r="AB93" s="53"/>
      <c r="AC93" s="53"/>
      <c r="AD93" s="53" t="s">
        <v>3045</v>
      </c>
      <c r="AE93" s="53"/>
      <c r="AF93" s="53" t="s">
        <v>3045</v>
      </c>
      <c r="AG93" s="53" t="s">
        <v>137</v>
      </c>
      <c r="AH93" s="53" t="s">
        <v>1905</v>
      </c>
      <c r="AI93" s="53" t="s">
        <v>3046</v>
      </c>
      <c r="AJ93" s="53">
        <v>86</v>
      </c>
      <c r="AK93" s="53">
        <v>100</v>
      </c>
      <c r="AL93" s="53" t="s">
        <v>812</v>
      </c>
    </row>
    <row r="94" spans="1:38" ht="15.75" customHeight="1" x14ac:dyDescent="0.2">
      <c r="A94" s="53">
        <v>91</v>
      </c>
      <c r="B94" s="292" t="s">
        <v>1901</v>
      </c>
      <c r="C94" s="293"/>
      <c r="D94" s="294"/>
      <c r="E94" s="54" t="s">
        <v>4031</v>
      </c>
      <c r="F94" s="53">
        <v>82788</v>
      </c>
      <c r="G94" s="54" t="s">
        <v>4032</v>
      </c>
      <c r="H94" s="53" t="s">
        <v>120</v>
      </c>
      <c r="I94" s="54" t="s">
        <v>4033</v>
      </c>
      <c r="J94" s="54" t="s">
        <v>122</v>
      </c>
      <c r="K94" s="53" t="s">
        <v>1902</v>
      </c>
      <c r="L94" s="53" t="s">
        <v>1903</v>
      </c>
      <c r="M94" s="53" t="s">
        <v>4034</v>
      </c>
      <c r="N94" s="53" t="s">
        <v>4035</v>
      </c>
      <c r="O94" s="53"/>
      <c r="P94" s="54" t="s">
        <v>4036</v>
      </c>
      <c r="Q94" s="57"/>
      <c r="R94" s="54" t="s">
        <v>4037</v>
      </c>
      <c r="S94" s="54" t="s">
        <v>4038</v>
      </c>
      <c r="T94" s="54" t="s">
        <v>4039</v>
      </c>
      <c r="U94" s="54" t="s">
        <v>4039</v>
      </c>
      <c r="V94" s="54" t="s">
        <v>131</v>
      </c>
      <c r="W94" s="53" t="s">
        <v>165</v>
      </c>
      <c r="X94" s="58" t="s">
        <v>9331</v>
      </c>
      <c r="Y94" s="53"/>
      <c r="Z94" s="53" t="s">
        <v>134</v>
      </c>
      <c r="AA94" s="53" t="s">
        <v>2367</v>
      </c>
      <c r="AB94" s="53"/>
      <c r="AC94" s="53"/>
      <c r="AD94" s="53" t="s">
        <v>3056</v>
      </c>
      <c r="AE94" s="53"/>
      <c r="AF94" s="53" t="s">
        <v>3057</v>
      </c>
      <c r="AG94" s="53" t="s">
        <v>137</v>
      </c>
      <c r="AH94" s="53" t="s">
        <v>1943</v>
      </c>
      <c r="AI94" s="53" t="s">
        <v>3058</v>
      </c>
      <c r="AJ94" s="53">
        <v>824</v>
      </c>
      <c r="AK94" s="53">
        <v>1100</v>
      </c>
      <c r="AL94" s="53" t="s">
        <v>3059</v>
      </c>
    </row>
    <row r="95" spans="1:38" ht="15.75" customHeight="1" x14ac:dyDescent="0.2">
      <c r="A95" s="53">
        <v>92</v>
      </c>
      <c r="B95" s="292" t="s">
        <v>1901</v>
      </c>
      <c r="C95" s="293"/>
      <c r="D95" s="294"/>
      <c r="E95" s="54" t="s">
        <v>4042</v>
      </c>
      <c r="F95" s="53">
        <v>82789</v>
      </c>
      <c r="G95" s="54" t="s">
        <v>4043</v>
      </c>
      <c r="H95" s="53" t="s">
        <v>120</v>
      </c>
      <c r="I95" s="54" t="s">
        <v>4044</v>
      </c>
      <c r="J95" s="54" t="s">
        <v>122</v>
      </c>
      <c r="K95" s="53" t="s">
        <v>1902</v>
      </c>
      <c r="L95" s="53" t="s">
        <v>1903</v>
      </c>
      <c r="M95" s="53" t="s">
        <v>4045</v>
      </c>
      <c r="N95" s="53" t="s">
        <v>4046</v>
      </c>
      <c r="O95" s="53"/>
      <c r="P95" s="54" t="s">
        <v>4047</v>
      </c>
      <c r="Q95" s="57"/>
      <c r="R95" s="54" t="s">
        <v>4048</v>
      </c>
      <c r="S95" s="54" t="s">
        <v>4049</v>
      </c>
      <c r="T95" s="54" t="s">
        <v>4050</v>
      </c>
      <c r="U95" s="54" t="s">
        <v>4050</v>
      </c>
      <c r="V95" s="54" t="s">
        <v>131</v>
      </c>
      <c r="W95" s="53" t="s">
        <v>620</v>
      </c>
      <c r="X95" s="58" t="s">
        <v>9331</v>
      </c>
      <c r="Y95" s="53"/>
      <c r="Z95" s="53" t="s">
        <v>134</v>
      </c>
      <c r="AA95" s="53" t="s">
        <v>2151</v>
      </c>
      <c r="AB95" s="53"/>
      <c r="AC95" s="53"/>
      <c r="AD95" s="53"/>
      <c r="AE95" s="53"/>
      <c r="AF95" s="53" t="s">
        <v>3069</v>
      </c>
      <c r="AG95" s="53" t="s">
        <v>137</v>
      </c>
      <c r="AH95" s="53" t="s">
        <v>1905</v>
      </c>
      <c r="AI95" s="53" t="s">
        <v>3070</v>
      </c>
      <c r="AJ95" s="53">
        <v>653</v>
      </c>
      <c r="AK95" s="53">
        <v>900</v>
      </c>
      <c r="AL95" s="53" t="s">
        <v>2128</v>
      </c>
    </row>
    <row r="96" spans="1:38" ht="15.75" customHeight="1" x14ac:dyDescent="0.2">
      <c r="A96" s="53">
        <v>93</v>
      </c>
      <c r="B96" s="292" t="s">
        <v>1901</v>
      </c>
      <c r="C96" s="293"/>
      <c r="D96" s="294"/>
      <c r="E96" s="54" t="s">
        <v>4067</v>
      </c>
      <c r="F96" s="53">
        <v>82791</v>
      </c>
      <c r="G96" s="54" t="s">
        <v>4068</v>
      </c>
      <c r="H96" s="53" t="s">
        <v>120</v>
      </c>
      <c r="I96" s="54" t="s">
        <v>4069</v>
      </c>
      <c r="J96" s="54" t="s">
        <v>122</v>
      </c>
      <c r="K96" s="53" t="s">
        <v>1902</v>
      </c>
      <c r="L96" s="53" t="s">
        <v>1903</v>
      </c>
      <c r="M96" s="53" t="s">
        <v>4070</v>
      </c>
      <c r="N96" s="53" t="s">
        <v>4071</v>
      </c>
      <c r="O96" s="53"/>
      <c r="P96" s="54" t="s">
        <v>4072</v>
      </c>
      <c r="Q96" s="57"/>
      <c r="R96" s="54" t="s">
        <v>4073</v>
      </c>
      <c r="S96" s="54" t="s">
        <v>4074</v>
      </c>
      <c r="T96" s="54" t="s">
        <v>4075</v>
      </c>
      <c r="U96" s="54" t="s">
        <v>4075</v>
      </c>
      <c r="V96" s="54" t="s">
        <v>164</v>
      </c>
      <c r="W96" s="53" t="s">
        <v>351</v>
      </c>
      <c r="X96" s="58" t="s">
        <v>9331</v>
      </c>
      <c r="Y96" s="53"/>
      <c r="Z96" s="53" t="s">
        <v>134</v>
      </c>
      <c r="AA96" s="53" t="s">
        <v>2433</v>
      </c>
      <c r="AB96" s="53"/>
      <c r="AC96" s="53"/>
      <c r="AD96" s="53" t="s">
        <v>3080</v>
      </c>
      <c r="AE96" s="53"/>
      <c r="AF96" s="53" t="s">
        <v>3080</v>
      </c>
      <c r="AG96" s="53" t="s">
        <v>137</v>
      </c>
      <c r="AH96" s="53" t="s">
        <v>1905</v>
      </c>
      <c r="AI96" s="53" t="s">
        <v>3081</v>
      </c>
      <c r="AJ96" s="53">
        <v>750</v>
      </c>
      <c r="AK96" s="53">
        <v>900</v>
      </c>
      <c r="AL96" s="53" t="s">
        <v>3082</v>
      </c>
    </row>
    <row r="97" spans="1:38" ht="15.75" customHeight="1" x14ac:dyDescent="0.2">
      <c r="A97" s="53">
        <v>94</v>
      </c>
      <c r="B97" s="292" t="s">
        <v>1901</v>
      </c>
      <c r="C97" s="293"/>
      <c r="D97" s="294"/>
      <c r="E97" s="54" t="s">
        <v>4100</v>
      </c>
      <c r="F97" s="53">
        <v>82794</v>
      </c>
      <c r="G97" s="54" t="s">
        <v>4101</v>
      </c>
      <c r="H97" s="53" t="s">
        <v>120</v>
      </c>
      <c r="I97" s="54" t="s">
        <v>4102</v>
      </c>
      <c r="J97" s="54" t="s">
        <v>122</v>
      </c>
      <c r="K97" s="53" t="s">
        <v>1902</v>
      </c>
      <c r="L97" s="53" t="s">
        <v>1903</v>
      </c>
      <c r="M97" s="53" t="s">
        <v>4103</v>
      </c>
      <c r="N97" s="53" t="s">
        <v>4104</v>
      </c>
      <c r="O97" s="53"/>
      <c r="P97" s="54" t="s">
        <v>4105</v>
      </c>
      <c r="Q97" s="57"/>
      <c r="R97" s="54" t="s">
        <v>4106</v>
      </c>
      <c r="S97" s="54" t="s">
        <v>4107</v>
      </c>
      <c r="T97" s="54" t="s">
        <v>4108</v>
      </c>
      <c r="U97" s="54" t="s">
        <v>4108</v>
      </c>
      <c r="V97" s="54" t="s">
        <v>131</v>
      </c>
      <c r="W97" s="53" t="s">
        <v>301</v>
      </c>
      <c r="X97" s="58" t="s">
        <v>9331</v>
      </c>
      <c r="Y97" s="53"/>
      <c r="Z97" s="53" t="s">
        <v>134</v>
      </c>
      <c r="AA97" s="53" t="s">
        <v>2267</v>
      </c>
      <c r="AB97" s="53"/>
      <c r="AC97" s="53"/>
      <c r="AD97" s="53" t="s">
        <v>3093</v>
      </c>
      <c r="AE97" s="53"/>
      <c r="AF97" s="53" t="s">
        <v>3094</v>
      </c>
      <c r="AG97" s="53" t="s">
        <v>137</v>
      </c>
      <c r="AH97" s="53" t="s">
        <v>1917</v>
      </c>
      <c r="AI97" s="53" t="s">
        <v>3095</v>
      </c>
      <c r="AJ97" s="53">
        <v>408</v>
      </c>
      <c r="AK97" s="53">
        <v>550</v>
      </c>
      <c r="AL97" s="53" t="s">
        <v>2207</v>
      </c>
    </row>
    <row r="98" spans="1:38" ht="15.75" customHeight="1" x14ac:dyDescent="0.2">
      <c r="A98" s="53">
        <v>95</v>
      </c>
      <c r="B98" s="292" t="s">
        <v>1901</v>
      </c>
      <c r="C98" s="293"/>
      <c r="D98" s="294"/>
      <c r="E98" s="54" t="s">
        <v>4134</v>
      </c>
      <c r="F98" s="53">
        <v>82797</v>
      </c>
      <c r="G98" s="54" t="s">
        <v>4135</v>
      </c>
      <c r="H98" s="53" t="s">
        <v>120</v>
      </c>
      <c r="I98" s="54" t="s">
        <v>4136</v>
      </c>
      <c r="J98" s="54" t="s">
        <v>122</v>
      </c>
      <c r="K98" s="53" t="s">
        <v>1902</v>
      </c>
      <c r="L98" s="53" t="s">
        <v>1903</v>
      </c>
      <c r="M98" s="53" t="s">
        <v>4137</v>
      </c>
      <c r="N98" s="53" t="s">
        <v>4138</v>
      </c>
      <c r="O98" s="53"/>
      <c r="P98" s="54" t="s">
        <v>4139</v>
      </c>
      <c r="Q98" s="57"/>
      <c r="R98" s="54" t="s">
        <v>4140</v>
      </c>
      <c r="S98" s="54" t="s">
        <v>4141</v>
      </c>
      <c r="T98" s="54" t="s">
        <v>4142</v>
      </c>
      <c r="U98" s="54" t="s">
        <v>4142</v>
      </c>
      <c r="V98" s="54" t="s">
        <v>164</v>
      </c>
      <c r="W98" s="53" t="s">
        <v>132</v>
      </c>
      <c r="X98" s="58" t="s">
        <v>9331</v>
      </c>
      <c r="Y98" s="53" t="s">
        <v>2084</v>
      </c>
      <c r="Z98" s="53" t="s">
        <v>134</v>
      </c>
      <c r="AA98" s="53" t="s">
        <v>2229</v>
      </c>
      <c r="AB98" s="53"/>
      <c r="AC98" s="53"/>
      <c r="AD98" s="53" t="s">
        <v>3105</v>
      </c>
      <c r="AE98" s="53"/>
      <c r="AF98" s="53" t="s">
        <v>3101</v>
      </c>
      <c r="AG98" s="53" t="s">
        <v>137</v>
      </c>
      <c r="AH98" s="53" t="s">
        <v>1917</v>
      </c>
      <c r="AI98" s="53" t="s">
        <v>3106</v>
      </c>
      <c r="AJ98" s="53">
        <v>375</v>
      </c>
      <c r="AK98" s="53">
        <v>520</v>
      </c>
      <c r="AL98" s="53" t="s">
        <v>3107</v>
      </c>
    </row>
    <row r="99" spans="1:38" ht="15.75" customHeight="1" x14ac:dyDescent="0.2">
      <c r="A99" s="53">
        <v>96</v>
      </c>
      <c r="B99" s="292" t="s">
        <v>1901</v>
      </c>
      <c r="C99" s="293"/>
      <c r="D99" s="294"/>
      <c r="E99" s="54" t="s">
        <v>4171</v>
      </c>
      <c r="F99" s="53">
        <v>82800</v>
      </c>
      <c r="G99" s="54" t="s">
        <v>4172</v>
      </c>
      <c r="H99" s="53" t="s">
        <v>120</v>
      </c>
      <c r="I99" s="54" t="s">
        <v>4173</v>
      </c>
      <c r="J99" s="54" t="s">
        <v>122</v>
      </c>
      <c r="K99" s="53" t="s">
        <v>1902</v>
      </c>
      <c r="L99" s="53" t="s">
        <v>1903</v>
      </c>
      <c r="M99" s="53" t="s">
        <v>4174</v>
      </c>
      <c r="N99" s="53" t="s">
        <v>4175</v>
      </c>
      <c r="O99" s="53"/>
      <c r="P99" s="54" t="s">
        <v>4176</v>
      </c>
      <c r="Q99" s="57"/>
      <c r="R99" s="54" t="s">
        <v>4177</v>
      </c>
      <c r="S99" s="54" t="s">
        <v>4178</v>
      </c>
      <c r="T99" s="54" t="s">
        <v>4179</v>
      </c>
      <c r="U99" s="54" t="s">
        <v>4179</v>
      </c>
      <c r="V99" s="54" t="s">
        <v>2867</v>
      </c>
      <c r="W99" s="53" t="s">
        <v>2692</v>
      </c>
      <c r="X99" s="58" t="s">
        <v>9331</v>
      </c>
      <c r="Y99" s="53" t="s">
        <v>3109</v>
      </c>
      <c r="Z99" s="53" t="s">
        <v>134</v>
      </c>
      <c r="AA99" s="53" t="s">
        <v>2151</v>
      </c>
      <c r="AB99" s="53"/>
      <c r="AC99" s="53"/>
      <c r="AD99" s="53" t="s">
        <v>3110</v>
      </c>
      <c r="AE99" s="53"/>
      <c r="AF99" s="53" t="s">
        <v>3111</v>
      </c>
      <c r="AG99" s="53" t="s">
        <v>137</v>
      </c>
      <c r="AH99" s="53" t="s">
        <v>1943</v>
      </c>
      <c r="AI99" s="53" t="s">
        <v>3112</v>
      </c>
      <c r="AJ99" s="53">
        <v>868</v>
      </c>
      <c r="AK99" s="53">
        <v>1100</v>
      </c>
      <c r="AL99" s="53" t="s">
        <v>1944</v>
      </c>
    </row>
    <row r="100" spans="1:38" ht="15.75" customHeight="1" x14ac:dyDescent="0.2">
      <c r="A100" s="53">
        <v>97</v>
      </c>
      <c r="B100" s="292" t="s">
        <v>1901</v>
      </c>
      <c r="C100" s="293"/>
      <c r="D100" s="294"/>
      <c r="E100" s="54" t="s">
        <v>4206</v>
      </c>
      <c r="F100" s="53">
        <v>82803</v>
      </c>
      <c r="G100" s="54" t="s">
        <v>4207</v>
      </c>
      <c r="H100" s="53" t="s">
        <v>120</v>
      </c>
      <c r="I100" s="54" t="s">
        <v>4208</v>
      </c>
      <c r="J100" s="54" t="s">
        <v>122</v>
      </c>
      <c r="K100" s="53" t="s">
        <v>1902</v>
      </c>
      <c r="L100" s="53" t="s">
        <v>1903</v>
      </c>
      <c r="M100" s="53" t="s">
        <v>4209</v>
      </c>
      <c r="N100" s="53" t="s">
        <v>4210</v>
      </c>
      <c r="O100" s="53"/>
      <c r="P100" s="54" t="s">
        <v>4211</v>
      </c>
      <c r="Q100" s="57"/>
      <c r="R100" s="54" t="s">
        <v>4212</v>
      </c>
      <c r="S100" s="54" t="s">
        <v>4213</v>
      </c>
      <c r="T100" s="54" t="s">
        <v>4214</v>
      </c>
      <c r="U100" s="54" t="s">
        <v>4215</v>
      </c>
      <c r="V100" s="54" t="s">
        <v>164</v>
      </c>
      <c r="W100" s="53" t="s">
        <v>132</v>
      </c>
      <c r="X100" s="58" t="s">
        <v>9331</v>
      </c>
      <c r="Y100" s="53" t="s">
        <v>2033</v>
      </c>
      <c r="Z100" s="53" t="s">
        <v>134</v>
      </c>
      <c r="AA100" s="53" t="s">
        <v>1942</v>
      </c>
      <c r="AB100" s="53"/>
      <c r="AC100" s="53"/>
      <c r="AD100" s="53" t="s">
        <v>3122</v>
      </c>
      <c r="AE100" s="53"/>
      <c r="AF100" s="53" t="s">
        <v>3122</v>
      </c>
      <c r="AG100" s="53" t="s">
        <v>137</v>
      </c>
      <c r="AH100" s="53" t="s">
        <v>1943</v>
      </c>
      <c r="AI100" s="53" t="s">
        <v>3123</v>
      </c>
      <c r="AJ100" s="53">
        <v>815</v>
      </c>
      <c r="AK100" s="53">
        <v>1100</v>
      </c>
      <c r="AL100" s="53" t="s">
        <v>3124</v>
      </c>
    </row>
    <row r="101" spans="1:38" ht="15.75" customHeight="1" x14ac:dyDescent="0.2">
      <c r="A101" s="53">
        <v>98</v>
      </c>
      <c r="B101" s="292" t="s">
        <v>1901</v>
      </c>
      <c r="C101" s="293"/>
      <c r="D101" s="294"/>
      <c r="E101" s="54" t="s">
        <v>4232</v>
      </c>
      <c r="F101" s="53">
        <v>82805</v>
      </c>
      <c r="G101" s="54" t="s">
        <v>4233</v>
      </c>
      <c r="H101" s="53" t="s">
        <v>120</v>
      </c>
      <c r="I101" s="54" t="s">
        <v>4234</v>
      </c>
      <c r="J101" s="54" t="s">
        <v>122</v>
      </c>
      <c r="K101" s="53" t="s">
        <v>1902</v>
      </c>
      <c r="L101" s="53" t="s">
        <v>1903</v>
      </c>
      <c r="M101" s="53" t="s">
        <v>4235</v>
      </c>
      <c r="N101" s="53" t="s">
        <v>4236</v>
      </c>
      <c r="O101" s="53"/>
      <c r="P101" s="54" t="s">
        <v>4237</v>
      </c>
      <c r="Q101" s="57"/>
      <c r="R101" s="54" t="s">
        <v>4238</v>
      </c>
      <c r="S101" s="54" t="s">
        <v>4239</v>
      </c>
      <c r="T101" s="54" t="s">
        <v>4240</v>
      </c>
      <c r="U101" s="54" t="s">
        <v>4240</v>
      </c>
      <c r="V101" s="54" t="s">
        <v>131</v>
      </c>
      <c r="W101" s="53" t="s">
        <v>339</v>
      </c>
      <c r="X101" s="58" t="s">
        <v>9331</v>
      </c>
      <c r="Y101" s="53" t="s">
        <v>2868</v>
      </c>
      <c r="Z101" s="53" t="s">
        <v>134</v>
      </c>
      <c r="AA101" s="53" t="s">
        <v>3125</v>
      </c>
      <c r="AB101" s="53"/>
      <c r="AC101" s="53"/>
      <c r="AD101" s="53" t="s">
        <v>3126</v>
      </c>
      <c r="AE101" s="53"/>
      <c r="AF101" s="53" t="s">
        <v>3127</v>
      </c>
      <c r="AG101" s="53" t="s">
        <v>137</v>
      </c>
      <c r="AH101" s="53" t="s">
        <v>1917</v>
      </c>
      <c r="AI101" s="53" t="s">
        <v>3128</v>
      </c>
      <c r="AJ101" s="53">
        <v>492</v>
      </c>
      <c r="AK101" s="53">
        <v>550</v>
      </c>
      <c r="AL101" s="53" t="s">
        <v>3129</v>
      </c>
    </row>
    <row r="102" spans="1:38" ht="15.75" customHeight="1" x14ac:dyDescent="0.2">
      <c r="A102" s="53">
        <v>99</v>
      </c>
      <c r="B102" s="292" t="s">
        <v>1901</v>
      </c>
      <c r="C102" s="293"/>
      <c r="D102" s="294"/>
      <c r="E102" s="54" t="s">
        <v>4258</v>
      </c>
      <c r="F102" s="53">
        <v>82808</v>
      </c>
      <c r="G102" s="54" t="s">
        <v>4259</v>
      </c>
      <c r="H102" s="53" t="s">
        <v>120</v>
      </c>
      <c r="I102" s="54" t="s">
        <v>4260</v>
      </c>
      <c r="J102" s="54" t="s">
        <v>122</v>
      </c>
      <c r="K102" s="53" t="s">
        <v>1902</v>
      </c>
      <c r="L102" s="53" t="s">
        <v>1903</v>
      </c>
      <c r="M102" s="53" t="s">
        <v>4261</v>
      </c>
      <c r="N102" s="53" t="s">
        <v>4262</v>
      </c>
      <c r="O102" s="53"/>
      <c r="P102" s="54" t="s">
        <v>4263</v>
      </c>
      <c r="Q102" s="57"/>
      <c r="R102" s="54" t="s">
        <v>4264</v>
      </c>
      <c r="S102" s="54" t="s">
        <v>4265</v>
      </c>
      <c r="T102" s="54" t="s">
        <v>4266</v>
      </c>
      <c r="U102" s="54" t="s">
        <v>4266</v>
      </c>
      <c r="V102" s="54" t="s">
        <v>606</v>
      </c>
      <c r="W102" s="53" t="s">
        <v>2047</v>
      </c>
      <c r="X102" s="58" t="s">
        <v>9331</v>
      </c>
      <c r="Y102" s="53" t="s">
        <v>3131</v>
      </c>
      <c r="Z102" s="53"/>
      <c r="AA102" s="53"/>
      <c r="AB102" s="53"/>
      <c r="AC102" s="53"/>
      <c r="AD102" s="53"/>
      <c r="AE102" s="53"/>
      <c r="AF102" s="53" t="s">
        <v>3132</v>
      </c>
      <c r="AG102" s="53" t="s">
        <v>137</v>
      </c>
      <c r="AH102" s="53" t="s">
        <v>1943</v>
      </c>
      <c r="AI102" s="53" t="s">
        <v>3133</v>
      </c>
      <c r="AJ102" s="53">
        <v>1012</v>
      </c>
      <c r="AK102" s="53">
        <v>1100</v>
      </c>
      <c r="AL102" s="53" t="s">
        <v>291</v>
      </c>
    </row>
    <row r="103" spans="1:38" ht="15.75" customHeight="1" x14ac:dyDescent="0.2">
      <c r="A103" s="53">
        <v>100</v>
      </c>
      <c r="B103" s="292" t="s">
        <v>1901</v>
      </c>
      <c r="C103" s="293"/>
      <c r="D103" s="294"/>
      <c r="E103" s="54" t="s">
        <v>4317</v>
      </c>
      <c r="F103" s="53">
        <v>82813</v>
      </c>
      <c r="G103" s="54" t="s">
        <v>4318</v>
      </c>
      <c r="H103" s="53" t="s">
        <v>120</v>
      </c>
      <c r="I103" s="54" t="s">
        <v>4319</v>
      </c>
      <c r="J103" s="54" t="s">
        <v>122</v>
      </c>
      <c r="K103" s="53" t="s">
        <v>1902</v>
      </c>
      <c r="L103" s="53" t="s">
        <v>1903</v>
      </c>
      <c r="M103" s="53" t="s">
        <v>4320</v>
      </c>
      <c r="N103" s="53" t="s">
        <v>4321</v>
      </c>
      <c r="O103" s="53"/>
      <c r="P103" s="54" t="s">
        <v>4322</v>
      </c>
      <c r="Q103" s="57"/>
      <c r="R103" s="54" t="s">
        <v>4323</v>
      </c>
      <c r="S103" s="54" t="s">
        <v>4324</v>
      </c>
      <c r="T103" s="54" t="s">
        <v>4325</v>
      </c>
      <c r="U103" s="54" t="s">
        <v>4325</v>
      </c>
      <c r="V103" s="54" t="s">
        <v>164</v>
      </c>
      <c r="W103" s="53" t="s">
        <v>750</v>
      </c>
      <c r="X103" s="58" t="s">
        <v>9331</v>
      </c>
      <c r="Y103" s="53" t="s">
        <v>403</v>
      </c>
      <c r="Z103" s="53" t="s">
        <v>134</v>
      </c>
      <c r="AA103" s="53" t="s">
        <v>2151</v>
      </c>
      <c r="AB103" s="53"/>
      <c r="AC103" s="53"/>
      <c r="AD103" s="53" t="s">
        <v>3143</v>
      </c>
      <c r="AE103" s="53"/>
      <c r="AF103" s="53" t="s">
        <v>3144</v>
      </c>
      <c r="AG103" s="53" t="s">
        <v>137</v>
      </c>
      <c r="AH103" s="53" t="s">
        <v>1905</v>
      </c>
      <c r="AI103" s="53" t="s">
        <v>3145</v>
      </c>
      <c r="AJ103" s="53">
        <v>808</v>
      </c>
      <c r="AK103" s="53">
        <v>1000</v>
      </c>
      <c r="AL103" s="53" t="s">
        <v>3146</v>
      </c>
    </row>
    <row r="104" spans="1:38" ht="15.75" customHeight="1" x14ac:dyDescent="0.2">
      <c r="A104" s="53">
        <v>101</v>
      </c>
      <c r="B104" s="292" t="s">
        <v>1901</v>
      </c>
      <c r="C104" s="293"/>
      <c r="D104" s="294"/>
      <c r="E104" s="54" t="s">
        <v>4333</v>
      </c>
      <c r="F104" s="53">
        <v>82815</v>
      </c>
      <c r="G104" s="54" t="s">
        <v>4334</v>
      </c>
      <c r="H104" s="53" t="s">
        <v>120</v>
      </c>
      <c r="I104" s="54" t="s">
        <v>4335</v>
      </c>
      <c r="J104" s="54" t="s">
        <v>122</v>
      </c>
      <c r="K104" s="53" t="s">
        <v>1902</v>
      </c>
      <c r="L104" s="53" t="s">
        <v>1903</v>
      </c>
      <c r="M104" s="53" t="s">
        <v>4336</v>
      </c>
      <c r="N104" s="53" t="s">
        <v>3917</v>
      </c>
      <c r="O104" s="53"/>
      <c r="P104" s="54" t="s">
        <v>4337</v>
      </c>
      <c r="Q104" s="57"/>
      <c r="R104" s="54" t="s">
        <v>4338</v>
      </c>
      <c r="S104" s="54" t="s">
        <v>4339</v>
      </c>
      <c r="T104" s="54" t="s">
        <v>4340</v>
      </c>
      <c r="U104" s="54" t="s">
        <v>4340</v>
      </c>
      <c r="V104" s="54" t="s">
        <v>131</v>
      </c>
      <c r="W104" s="53" t="s">
        <v>1034</v>
      </c>
      <c r="X104" s="58" t="s">
        <v>9331</v>
      </c>
      <c r="Y104" s="53" t="s">
        <v>403</v>
      </c>
      <c r="Z104" s="53" t="s">
        <v>134</v>
      </c>
      <c r="AA104" s="53" t="s">
        <v>1942</v>
      </c>
      <c r="AB104" s="53"/>
      <c r="AC104" s="53"/>
      <c r="AD104" s="53" t="s">
        <v>3157</v>
      </c>
      <c r="AE104" s="53"/>
      <c r="AF104" s="53" t="s">
        <v>3158</v>
      </c>
      <c r="AG104" s="53" t="s">
        <v>137</v>
      </c>
      <c r="AH104" s="53" t="s">
        <v>1943</v>
      </c>
      <c r="AI104" s="53" t="s">
        <v>3159</v>
      </c>
      <c r="AJ104" s="53">
        <v>845</v>
      </c>
      <c r="AK104" s="53">
        <v>1100</v>
      </c>
      <c r="AL104" s="53" t="s">
        <v>2957</v>
      </c>
    </row>
    <row r="105" spans="1:38" ht="15.75" customHeight="1" x14ac:dyDescent="0.2">
      <c r="A105" s="53">
        <v>102</v>
      </c>
      <c r="B105" s="292" t="s">
        <v>1901</v>
      </c>
      <c r="C105" s="293"/>
      <c r="D105" s="294"/>
      <c r="E105" s="54" t="s">
        <v>4370</v>
      </c>
      <c r="F105" s="53">
        <v>82818</v>
      </c>
      <c r="G105" s="54" t="s">
        <v>4371</v>
      </c>
      <c r="H105" s="53" t="s">
        <v>120</v>
      </c>
      <c r="I105" s="54" t="s">
        <v>424</v>
      </c>
      <c r="J105" s="54" t="s">
        <v>122</v>
      </c>
      <c r="K105" s="53" t="s">
        <v>1902</v>
      </c>
      <c r="L105" s="53" t="s">
        <v>1903</v>
      </c>
      <c r="M105" s="53" t="s">
        <v>4372</v>
      </c>
      <c r="N105" s="53" t="s">
        <v>4373</v>
      </c>
      <c r="O105" s="53"/>
      <c r="P105" s="54" t="s">
        <v>4374</v>
      </c>
      <c r="Q105" s="57"/>
      <c r="R105" s="54" t="s">
        <v>4375</v>
      </c>
      <c r="S105" s="54" t="s">
        <v>4376</v>
      </c>
      <c r="T105" s="54" t="s">
        <v>4377</v>
      </c>
      <c r="U105" s="54" t="s">
        <v>4377</v>
      </c>
      <c r="V105" s="54" t="s">
        <v>164</v>
      </c>
      <c r="W105" s="53" t="s">
        <v>668</v>
      </c>
      <c r="X105" s="58" t="s">
        <v>9331</v>
      </c>
      <c r="Y105" s="53" t="s">
        <v>2151</v>
      </c>
      <c r="Z105" s="53"/>
      <c r="AA105" s="53"/>
      <c r="AB105" s="53"/>
      <c r="AC105" s="53"/>
      <c r="AD105" s="53"/>
      <c r="AE105" s="53" t="s">
        <v>3161</v>
      </c>
      <c r="AF105" s="53" t="s">
        <v>3161</v>
      </c>
      <c r="AG105" s="53" t="s">
        <v>137</v>
      </c>
      <c r="AH105" s="53" t="s">
        <v>1905</v>
      </c>
      <c r="AI105" s="53" t="s">
        <v>3162</v>
      </c>
      <c r="AJ105" s="53">
        <v>350</v>
      </c>
      <c r="AK105" s="53">
        <v>600</v>
      </c>
      <c r="AL105" s="53" t="s">
        <v>3163</v>
      </c>
    </row>
    <row r="106" spans="1:38" ht="15.75" customHeight="1" x14ac:dyDescent="0.2">
      <c r="A106" s="53">
        <v>103</v>
      </c>
      <c r="B106" s="292" t="s">
        <v>1901</v>
      </c>
      <c r="C106" s="293"/>
      <c r="D106" s="294"/>
      <c r="E106" s="54" t="s">
        <v>1907</v>
      </c>
      <c r="F106" s="53">
        <v>82605</v>
      </c>
      <c r="G106" s="54" t="s">
        <v>1908</v>
      </c>
      <c r="H106" s="53" t="s">
        <v>120</v>
      </c>
      <c r="I106" s="54" t="s">
        <v>1909</v>
      </c>
      <c r="J106" s="54" t="s">
        <v>122</v>
      </c>
      <c r="K106" s="53" t="s">
        <v>1902</v>
      </c>
      <c r="L106" s="53" t="s">
        <v>1903</v>
      </c>
      <c r="M106" s="53" t="s">
        <v>1910</v>
      </c>
      <c r="N106" s="53" t="s">
        <v>1911</v>
      </c>
      <c r="O106" s="53"/>
      <c r="P106" s="54" t="s">
        <v>1912</v>
      </c>
      <c r="Q106" s="57"/>
      <c r="R106" s="54" t="s">
        <v>1913</v>
      </c>
      <c r="S106" s="54" t="s">
        <v>1914</v>
      </c>
      <c r="T106" s="54" t="s">
        <v>1915</v>
      </c>
      <c r="U106" s="54" t="s">
        <v>1915</v>
      </c>
      <c r="V106" s="54" t="s">
        <v>221</v>
      </c>
      <c r="W106" s="53" t="s">
        <v>607</v>
      </c>
      <c r="X106" s="58" t="s">
        <v>17</v>
      </c>
      <c r="Y106" s="53" t="s">
        <v>495</v>
      </c>
      <c r="Z106" s="53" t="s">
        <v>134</v>
      </c>
      <c r="AA106" s="53" t="s">
        <v>2099</v>
      </c>
      <c r="AB106" s="53"/>
      <c r="AC106" s="53"/>
      <c r="AD106" s="53"/>
      <c r="AE106" s="53" t="s">
        <v>3231</v>
      </c>
      <c r="AF106" s="53" t="s">
        <v>3231</v>
      </c>
      <c r="AG106" s="53" t="s">
        <v>137</v>
      </c>
      <c r="AH106" s="53" t="s">
        <v>1917</v>
      </c>
      <c r="AI106" s="53" t="s">
        <v>3232</v>
      </c>
      <c r="AJ106" s="53">
        <v>400</v>
      </c>
      <c r="AK106" s="53">
        <v>535</v>
      </c>
      <c r="AL106" s="53" t="s">
        <v>3233</v>
      </c>
    </row>
    <row r="107" spans="1:38" ht="15.75" customHeight="1" x14ac:dyDescent="0.2">
      <c r="A107" s="53">
        <v>104</v>
      </c>
      <c r="B107" s="292" t="s">
        <v>1901</v>
      </c>
      <c r="C107" s="293"/>
      <c r="D107" s="294"/>
      <c r="E107" s="54" t="s">
        <v>1920</v>
      </c>
      <c r="F107" s="53">
        <v>82606</v>
      </c>
      <c r="G107" s="54" t="s">
        <v>1921</v>
      </c>
      <c r="H107" s="53" t="s">
        <v>120</v>
      </c>
      <c r="I107" s="54" t="s">
        <v>1922</v>
      </c>
      <c r="J107" s="54" t="s">
        <v>122</v>
      </c>
      <c r="K107" s="53" t="s">
        <v>1902</v>
      </c>
      <c r="L107" s="53" t="s">
        <v>1903</v>
      </c>
      <c r="M107" s="53" t="s">
        <v>1923</v>
      </c>
      <c r="N107" s="53" t="s">
        <v>1924</v>
      </c>
      <c r="O107" s="53"/>
      <c r="P107" s="54" t="s">
        <v>1925</v>
      </c>
      <c r="Q107" s="57"/>
      <c r="R107" s="54" t="s">
        <v>1926</v>
      </c>
      <c r="S107" s="54" t="s">
        <v>1927</v>
      </c>
      <c r="T107" s="54" t="s">
        <v>1928</v>
      </c>
      <c r="U107" s="54" t="s">
        <v>1928</v>
      </c>
      <c r="V107" s="54" t="s">
        <v>131</v>
      </c>
      <c r="W107" s="53" t="s">
        <v>179</v>
      </c>
      <c r="X107" s="58" t="s">
        <v>17</v>
      </c>
      <c r="Y107" s="53" t="s">
        <v>495</v>
      </c>
      <c r="Z107" s="53" t="s">
        <v>134</v>
      </c>
      <c r="AA107" s="53" t="s">
        <v>2099</v>
      </c>
      <c r="AB107" s="53"/>
      <c r="AC107" s="53"/>
      <c r="AD107" s="53" t="s">
        <v>3243</v>
      </c>
      <c r="AE107" s="53"/>
      <c r="AF107" s="53" t="s">
        <v>3244</v>
      </c>
      <c r="AG107" s="53" t="s">
        <v>137</v>
      </c>
      <c r="AH107" s="53" t="s">
        <v>1917</v>
      </c>
      <c r="AI107" s="53" t="s">
        <v>3245</v>
      </c>
      <c r="AJ107" s="53">
        <v>480</v>
      </c>
      <c r="AK107" s="53">
        <v>550</v>
      </c>
      <c r="AL107" s="53" t="s">
        <v>3246</v>
      </c>
    </row>
    <row r="108" spans="1:38" ht="15.75" customHeight="1" x14ac:dyDescent="0.2">
      <c r="A108" s="53">
        <v>105</v>
      </c>
      <c r="B108" s="292" t="s">
        <v>1901</v>
      </c>
      <c r="C108" s="293"/>
      <c r="D108" s="294"/>
      <c r="E108" s="54" t="s">
        <v>1932</v>
      </c>
      <c r="F108" s="53">
        <v>82607</v>
      </c>
      <c r="G108" s="54" t="s">
        <v>1933</v>
      </c>
      <c r="H108" s="53" t="s">
        <v>120</v>
      </c>
      <c r="I108" s="54" t="s">
        <v>1934</v>
      </c>
      <c r="J108" s="54" t="s">
        <v>122</v>
      </c>
      <c r="K108" s="53" t="s">
        <v>1902</v>
      </c>
      <c r="L108" s="53" t="s">
        <v>1903</v>
      </c>
      <c r="M108" s="53" t="s">
        <v>1935</v>
      </c>
      <c r="N108" s="53" t="s">
        <v>1936</v>
      </c>
      <c r="O108" s="53"/>
      <c r="P108" s="54" t="s">
        <v>1937</v>
      </c>
      <c r="Q108" s="57"/>
      <c r="R108" s="54" t="s">
        <v>1938</v>
      </c>
      <c r="S108" s="54" t="s">
        <v>1939</v>
      </c>
      <c r="T108" s="54" t="s">
        <v>1940</v>
      </c>
      <c r="U108" s="54" t="s">
        <v>1940</v>
      </c>
      <c r="V108" s="54" t="s">
        <v>131</v>
      </c>
      <c r="W108" s="53" t="s">
        <v>1941</v>
      </c>
      <c r="X108" s="58" t="s">
        <v>17</v>
      </c>
      <c r="Y108" s="53" t="s">
        <v>2098</v>
      </c>
      <c r="Z108" s="53" t="s">
        <v>134</v>
      </c>
      <c r="AA108" s="53" t="s">
        <v>2099</v>
      </c>
      <c r="AB108" s="53"/>
      <c r="AC108" s="53"/>
      <c r="AD108" s="53" t="s">
        <v>3256</v>
      </c>
      <c r="AE108" s="53"/>
      <c r="AF108" s="53" t="s">
        <v>3256</v>
      </c>
      <c r="AG108" s="53" t="s">
        <v>137</v>
      </c>
      <c r="AH108" s="53" t="s">
        <v>1917</v>
      </c>
      <c r="AI108" s="53" t="s">
        <v>3257</v>
      </c>
      <c r="AJ108" s="53">
        <v>407</v>
      </c>
      <c r="AK108" s="53">
        <v>510</v>
      </c>
      <c r="AL108" s="53" t="s">
        <v>3258</v>
      </c>
    </row>
    <row r="109" spans="1:38" ht="15.75" customHeight="1" x14ac:dyDescent="0.2">
      <c r="A109" s="53">
        <v>106</v>
      </c>
      <c r="B109" s="292" t="s">
        <v>1901</v>
      </c>
      <c r="C109" s="293"/>
      <c r="D109" s="294"/>
      <c r="E109" s="54" t="s">
        <v>1945</v>
      </c>
      <c r="F109" s="53">
        <v>82608</v>
      </c>
      <c r="G109" s="54" t="s">
        <v>1946</v>
      </c>
      <c r="H109" s="53" t="s">
        <v>120</v>
      </c>
      <c r="I109" s="54" t="s">
        <v>1947</v>
      </c>
      <c r="J109" s="54" t="s">
        <v>122</v>
      </c>
      <c r="K109" s="53" t="s">
        <v>1902</v>
      </c>
      <c r="L109" s="53" t="s">
        <v>1903</v>
      </c>
      <c r="M109" s="53" t="s">
        <v>1948</v>
      </c>
      <c r="N109" s="53" t="s">
        <v>1949</v>
      </c>
      <c r="O109" s="53"/>
      <c r="P109" s="54" t="s">
        <v>1950</v>
      </c>
      <c r="Q109" s="57"/>
      <c r="R109" s="54" t="s">
        <v>1951</v>
      </c>
      <c r="S109" s="54" t="s">
        <v>1952</v>
      </c>
      <c r="T109" s="54" t="s">
        <v>1953</v>
      </c>
      <c r="U109" s="54" t="s">
        <v>1953</v>
      </c>
      <c r="V109" s="54" t="s">
        <v>164</v>
      </c>
      <c r="W109" s="53" t="s">
        <v>620</v>
      </c>
      <c r="X109" s="58" t="s">
        <v>17</v>
      </c>
      <c r="Y109" s="53" t="s">
        <v>3268</v>
      </c>
      <c r="Z109" s="53" t="s">
        <v>134</v>
      </c>
      <c r="AA109" s="53" t="s">
        <v>3268</v>
      </c>
      <c r="AB109" s="53"/>
      <c r="AC109" s="53"/>
      <c r="AD109" s="53" t="s">
        <v>3269</v>
      </c>
      <c r="AE109" s="53"/>
      <c r="AF109" s="53" t="s">
        <v>3270</v>
      </c>
      <c r="AG109" s="53" t="s">
        <v>137</v>
      </c>
      <c r="AH109" s="53" t="s">
        <v>1905</v>
      </c>
      <c r="AI109" s="53" t="s">
        <v>2576</v>
      </c>
      <c r="AJ109" s="53">
        <v>69</v>
      </c>
      <c r="AK109" s="53">
        <v>100</v>
      </c>
      <c r="AL109" s="53" t="s">
        <v>668</v>
      </c>
    </row>
    <row r="110" spans="1:38" ht="15.75" customHeight="1" x14ac:dyDescent="0.2">
      <c r="A110" s="53">
        <v>107</v>
      </c>
      <c r="B110" s="292" t="s">
        <v>1901</v>
      </c>
      <c r="C110" s="293"/>
      <c r="D110" s="294"/>
      <c r="E110" s="54" t="s">
        <v>1985</v>
      </c>
      <c r="F110" s="53">
        <v>82612</v>
      </c>
      <c r="G110" s="54" t="s">
        <v>1986</v>
      </c>
      <c r="H110" s="53" t="s">
        <v>120</v>
      </c>
      <c r="I110" s="54" t="s">
        <v>1987</v>
      </c>
      <c r="J110" s="54" t="s">
        <v>122</v>
      </c>
      <c r="K110" s="53" t="s">
        <v>1902</v>
      </c>
      <c r="L110" s="53" t="s">
        <v>1903</v>
      </c>
      <c r="M110" s="53" t="s">
        <v>1988</v>
      </c>
      <c r="N110" s="53" t="s">
        <v>1989</v>
      </c>
      <c r="O110" s="53"/>
      <c r="P110" s="54" t="s">
        <v>1990</v>
      </c>
      <c r="Q110" s="57"/>
      <c r="R110" s="54" t="s">
        <v>1991</v>
      </c>
      <c r="S110" s="54" t="s">
        <v>1992</v>
      </c>
      <c r="T110" s="54" t="s">
        <v>1993</v>
      </c>
      <c r="U110" s="54" t="s">
        <v>1993</v>
      </c>
      <c r="V110" s="54" t="s">
        <v>221</v>
      </c>
      <c r="W110" s="53" t="s">
        <v>1994</v>
      </c>
      <c r="X110" s="58" t="s">
        <v>17</v>
      </c>
      <c r="Y110" s="53" t="s">
        <v>2125</v>
      </c>
      <c r="Z110" s="53" t="s">
        <v>134</v>
      </c>
      <c r="AA110" s="53" t="s">
        <v>3281</v>
      </c>
      <c r="AB110" s="53"/>
      <c r="AC110" s="53"/>
      <c r="AD110" s="53" t="s">
        <v>3276</v>
      </c>
      <c r="AE110" s="53"/>
      <c r="AF110" s="53" t="s">
        <v>3276</v>
      </c>
      <c r="AG110" s="53" t="s">
        <v>444</v>
      </c>
      <c r="AH110" s="53" t="s">
        <v>1917</v>
      </c>
      <c r="AI110" s="53" t="s">
        <v>3123</v>
      </c>
      <c r="AJ110" s="53">
        <v>424</v>
      </c>
      <c r="AK110" s="53">
        <v>505</v>
      </c>
      <c r="AL110" s="53" t="s">
        <v>3282</v>
      </c>
    </row>
    <row r="111" spans="1:38" ht="15.75" customHeight="1" x14ac:dyDescent="0.2">
      <c r="A111" s="53">
        <v>108</v>
      </c>
      <c r="B111" s="292" t="s">
        <v>1901</v>
      </c>
      <c r="C111" s="293"/>
      <c r="D111" s="294"/>
      <c r="E111" s="54" t="s">
        <v>2012</v>
      </c>
      <c r="F111" s="53">
        <v>82614</v>
      </c>
      <c r="G111" s="54" t="s">
        <v>2013</v>
      </c>
      <c r="H111" s="53" t="s">
        <v>120</v>
      </c>
      <c r="I111" s="54" t="s">
        <v>2014</v>
      </c>
      <c r="J111" s="54" t="s">
        <v>122</v>
      </c>
      <c r="K111" s="53" t="s">
        <v>1902</v>
      </c>
      <c r="L111" s="53" t="s">
        <v>1903</v>
      </c>
      <c r="M111" s="53" t="s">
        <v>2015</v>
      </c>
      <c r="N111" s="53" t="s">
        <v>2016</v>
      </c>
      <c r="O111" s="53"/>
      <c r="P111" s="54" t="s">
        <v>2017</v>
      </c>
      <c r="Q111" s="57"/>
      <c r="R111" s="54" t="s">
        <v>2018</v>
      </c>
      <c r="S111" s="54" t="s">
        <v>2019</v>
      </c>
      <c r="T111" s="54" t="s">
        <v>2020</v>
      </c>
      <c r="U111" s="54" t="s">
        <v>2020</v>
      </c>
      <c r="V111" s="54" t="s">
        <v>221</v>
      </c>
      <c r="W111" s="53" t="s">
        <v>132</v>
      </c>
      <c r="X111" s="58" t="s">
        <v>17</v>
      </c>
      <c r="Y111" s="53" t="s">
        <v>2084</v>
      </c>
      <c r="Z111" s="53" t="s">
        <v>134</v>
      </c>
      <c r="AA111" s="53" t="s">
        <v>2421</v>
      </c>
      <c r="AB111" s="53"/>
      <c r="AC111" s="53"/>
      <c r="AD111" s="53"/>
      <c r="AE111" s="53"/>
      <c r="AF111" s="53" t="s">
        <v>3292</v>
      </c>
      <c r="AG111" s="53" t="s">
        <v>137</v>
      </c>
      <c r="AH111" s="53" t="s">
        <v>1905</v>
      </c>
      <c r="AI111" s="53" t="s">
        <v>3293</v>
      </c>
      <c r="AJ111" s="53">
        <v>645</v>
      </c>
      <c r="AK111" s="53">
        <v>800</v>
      </c>
      <c r="AL111" s="53" t="s">
        <v>3294</v>
      </c>
    </row>
    <row r="112" spans="1:38" ht="15.75" customHeight="1" x14ac:dyDescent="0.2">
      <c r="A112" s="53">
        <v>109</v>
      </c>
      <c r="B112" s="292" t="s">
        <v>1901</v>
      </c>
      <c r="C112" s="293"/>
      <c r="D112" s="294"/>
      <c r="E112" s="54" t="s">
        <v>2038</v>
      </c>
      <c r="F112" s="53">
        <v>82616</v>
      </c>
      <c r="G112" s="54" t="s">
        <v>2039</v>
      </c>
      <c r="H112" s="53" t="s">
        <v>120</v>
      </c>
      <c r="I112" s="54" t="s">
        <v>2040</v>
      </c>
      <c r="J112" s="54" t="s">
        <v>122</v>
      </c>
      <c r="K112" s="53" t="s">
        <v>1902</v>
      </c>
      <c r="L112" s="53" t="s">
        <v>1903</v>
      </c>
      <c r="M112" s="53" t="s">
        <v>2041</v>
      </c>
      <c r="N112" s="53" t="s">
        <v>2042</v>
      </c>
      <c r="O112" s="53"/>
      <c r="P112" s="54" t="s">
        <v>2043</v>
      </c>
      <c r="Q112" s="57"/>
      <c r="R112" s="54" t="s">
        <v>2044</v>
      </c>
      <c r="S112" s="54" t="s">
        <v>2045</v>
      </c>
      <c r="T112" s="54" t="s">
        <v>2046</v>
      </c>
      <c r="U112" s="54" t="s">
        <v>2046</v>
      </c>
      <c r="V112" s="54" t="s">
        <v>221</v>
      </c>
      <c r="W112" s="53" t="s">
        <v>2047</v>
      </c>
      <c r="X112" s="58" t="s">
        <v>17</v>
      </c>
      <c r="Y112" s="53"/>
      <c r="Z112" s="53" t="s">
        <v>134</v>
      </c>
      <c r="AA112" s="53" t="s">
        <v>2267</v>
      </c>
      <c r="AB112" s="53"/>
      <c r="AC112" s="53"/>
      <c r="AD112" s="53" t="s">
        <v>3304</v>
      </c>
      <c r="AE112" s="53"/>
      <c r="AF112" s="53" t="s">
        <v>3304</v>
      </c>
      <c r="AG112" s="53" t="s">
        <v>137</v>
      </c>
      <c r="AH112" s="53" t="s">
        <v>1943</v>
      </c>
      <c r="AI112" s="53" t="s">
        <v>3305</v>
      </c>
      <c r="AJ112" s="53">
        <v>747</v>
      </c>
      <c r="AK112" s="53">
        <v>1100</v>
      </c>
      <c r="AL112" s="53" t="s">
        <v>3306</v>
      </c>
    </row>
    <row r="113" spans="1:38" ht="15.75" customHeight="1" x14ac:dyDescent="0.2">
      <c r="A113" s="53">
        <v>110</v>
      </c>
      <c r="B113" s="292" t="s">
        <v>1901</v>
      </c>
      <c r="C113" s="293"/>
      <c r="D113" s="294"/>
      <c r="E113" s="54" t="s">
        <v>2062</v>
      </c>
      <c r="F113" s="53">
        <v>82618</v>
      </c>
      <c r="G113" s="54" t="s">
        <v>2063</v>
      </c>
      <c r="H113" s="53" t="s">
        <v>120</v>
      </c>
      <c r="I113" s="54" t="s">
        <v>2064</v>
      </c>
      <c r="J113" s="54" t="s">
        <v>122</v>
      </c>
      <c r="K113" s="53" t="s">
        <v>1902</v>
      </c>
      <c r="L113" s="53" t="s">
        <v>1903</v>
      </c>
      <c r="M113" s="53" t="s">
        <v>2065</v>
      </c>
      <c r="N113" s="53" t="s">
        <v>2066</v>
      </c>
      <c r="O113" s="53"/>
      <c r="P113" s="54" t="s">
        <v>2067</v>
      </c>
      <c r="Q113" s="57"/>
      <c r="R113" s="54" t="s">
        <v>2068</v>
      </c>
      <c r="S113" s="54" t="s">
        <v>2069</v>
      </c>
      <c r="T113" s="54" t="s">
        <v>2070</v>
      </c>
      <c r="U113" s="54" t="s">
        <v>2070</v>
      </c>
      <c r="V113" s="54" t="s">
        <v>164</v>
      </c>
      <c r="W113" s="53" t="s">
        <v>1034</v>
      </c>
      <c r="X113" s="58" t="s">
        <v>17</v>
      </c>
      <c r="Y113" s="53"/>
      <c r="Z113" s="53" t="s">
        <v>134</v>
      </c>
      <c r="AA113" s="53" t="s">
        <v>2267</v>
      </c>
      <c r="AB113" s="53"/>
      <c r="AC113" s="53"/>
      <c r="AD113" s="53" t="s">
        <v>3316</v>
      </c>
      <c r="AE113" s="53"/>
      <c r="AF113" s="53" t="s">
        <v>3316</v>
      </c>
      <c r="AG113" s="53" t="s">
        <v>137</v>
      </c>
      <c r="AH113" s="53" t="s">
        <v>1905</v>
      </c>
      <c r="AI113" s="53" t="s">
        <v>3317</v>
      </c>
      <c r="AJ113" s="53">
        <v>698</v>
      </c>
      <c r="AK113" s="53">
        <v>900</v>
      </c>
      <c r="AL113" s="53" t="s">
        <v>3318</v>
      </c>
    </row>
    <row r="114" spans="1:38" ht="15.75" customHeight="1" x14ac:dyDescent="0.2">
      <c r="A114" s="53">
        <v>111</v>
      </c>
      <c r="B114" s="292" t="s">
        <v>1901</v>
      </c>
      <c r="C114" s="293"/>
      <c r="D114" s="294"/>
      <c r="E114" s="54" t="s">
        <v>2142</v>
      </c>
      <c r="F114" s="53">
        <v>82624</v>
      </c>
      <c r="G114" s="54" t="s">
        <v>2143</v>
      </c>
      <c r="H114" s="53" t="s">
        <v>120</v>
      </c>
      <c r="I114" s="54" t="s">
        <v>2144</v>
      </c>
      <c r="J114" s="54" t="s">
        <v>122</v>
      </c>
      <c r="K114" s="53" t="s">
        <v>1902</v>
      </c>
      <c r="L114" s="53" t="s">
        <v>1903</v>
      </c>
      <c r="M114" s="53" t="s">
        <v>2145</v>
      </c>
      <c r="N114" s="53" t="s">
        <v>2146</v>
      </c>
      <c r="O114" s="53"/>
      <c r="P114" s="54" t="s">
        <v>2147</v>
      </c>
      <c r="Q114" s="57"/>
      <c r="R114" s="54" t="s">
        <v>2148</v>
      </c>
      <c r="S114" s="54" t="s">
        <v>2149</v>
      </c>
      <c r="T114" s="54" t="s">
        <v>2150</v>
      </c>
      <c r="U114" s="54" t="s">
        <v>2150</v>
      </c>
      <c r="V114" s="54" t="s">
        <v>221</v>
      </c>
      <c r="W114" s="53" t="s">
        <v>1994</v>
      </c>
      <c r="X114" s="58" t="s">
        <v>17</v>
      </c>
      <c r="Y114" s="53"/>
      <c r="Z114" s="53" t="s">
        <v>134</v>
      </c>
      <c r="AA114" s="53" t="s">
        <v>2367</v>
      </c>
      <c r="AB114" s="53"/>
      <c r="AC114" s="53"/>
      <c r="AD114" s="53" t="s">
        <v>3328</v>
      </c>
      <c r="AE114" s="53"/>
      <c r="AF114" s="53" t="s">
        <v>3329</v>
      </c>
      <c r="AG114" s="53" t="s">
        <v>137</v>
      </c>
      <c r="AH114" s="53" t="s">
        <v>1917</v>
      </c>
      <c r="AI114" s="53" t="s">
        <v>3330</v>
      </c>
      <c r="AJ114" s="53">
        <v>449</v>
      </c>
      <c r="AK114" s="53">
        <v>510</v>
      </c>
      <c r="AL114" s="53" t="s">
        <v>3331</v>
      </c>
    </row>
    <row r="115" spans="1:38" ht="15.75" customHeight="1" x14ac:dyDescent="0.2">
      <c r="A115" s="53">
        <v>112</v>
      </c>
      <c r="B115" s="292" t="s">
        <v>1901</v>
      </c>
      <c r="C115" s="293"/>
      <c r="D115" s="294"/>
      <c r="E115" s="54" t="s">
        <v>2156</v>
      </c>
      <c r="F115" s="53">
        <v>82625</v>
      </c>
      <c r="G115" s="54" t="s">
        <v>2157</v>
      </c>
      <c r="H115" s="53" t="s">
        <v>120</v>
      </c>
      <c r="I115" s="54" t="s">
        <v>2158</v>
      </c>
      <c r="J115" s="54" t="s">
        <v>122</v>
      </c>
      <c r="K115" s="53" t="s">
        <v>1902</v>
      </c>
      <c r="L115" s="53" t="s">
        <v>1903</v>
      </c>
      <c r="M115" s="53" t="s">
        <v>2159</v>
      </c>
      <c r="N115" s="53" t="s">
        <v>2160</v>
      </c>
      <c r="O115" s="53"/>
      <c r="P115" s="54" t="s">
        <v>2161</v>
      </c>
      <c r="Q115" s="57"/>
      <c r="R115" s="54" t="s">
        <v>2162</v>
      </c>
      <c r="S115" s="54" t="s">
        <v>2163</v>
      </c>
      <c r="T115" s="54" t="s">
        <v>2164</v>
      </c>
      <c r="U115" s="54" t="s">
        <v>2164</v>
      </c>
      <c r="V115" s="54" t="s">
        <v>131</v>
      </c>
      <c r="W115" s="53" t="s">
        <v>351</v>
      </c>
      <c r="X115" s="58" t="s">
        <v>17</v>
      </c>
      <c r="Y115" s="53" t="s">
        <v>1333</v>
      </c>
      <c r="Z115" s="53" t="s">
        <v>134</v>
      </c>
      <c r="AA115" s="53" t="s">
        <v>2099</v>
      </c>
      <c r="AB115" s="53"/>
      <c r="AC115" s="53"/>
      <c r="AD115" s="53" t="s">
        <v>3341</v>
      </c>
      <c r="AE115" s="53"/>
      <c r="AF115" s="53" t="s">
        <v>3341</v>
      </c>
      <c r="AG115" s="53" t="s">
        <v>137</v>
      </c>
      <c r="AH115" s="53" t="s">
        <v>1917</v>
      </c>
      <c r="AI115" s="53" t="s">
        <v>2917</v>
      </c>
      <c r="AJ115" s="53">
        <v>289</v>
      </c>
      <c r="AK115" s="53">
        <v>500</v>
      </c>
      <c r="AL115" s="53" t="s">
        <v>3342</v>
      </c>
    </row>
    <row r="116" spans="1:38" ht="15.75" customHeight="1" x14ac:dyDescent="0.2">
      <c r="A116" s="53">
        <v>113</v>
      </c>
      <c r="B116" s="292" t="s">
        <v>1901</v>
      </c>
      <c r="C116" s="293"/>
      <c r="D116" s="294"/>
      <c r="E116" s="54" t="s">
        <v>2184</v>
      </c>
      <c r="F116" s="53">
        <v>82627</v>
      </c>
      <c r="G116" s="54" t="s">
        <v>2185</v>
      </c>
      <c r="H116" s="53" t="s">
        <v>120</v>
      </c>
      <c r="I116" s="54" t="s">
        <v>2186</v>
      </c>
      <c r="J116" s="54" t="s">
        <v>122</v>
      </c>
      <c r="K116" s="53" t="s">
        <v>1902</v>
      </c>
      <c r="L116" s="53" t="s">
        <v>1903</v>
      </c>
      <c r="M116" s="53" t="s">
        <v>2187</v>
      </c>
      <c r="N116" s="53" t="s">
        <v>2188</v>
      </c>
      <c r="O116" s="53"/>
      <c r="P116" s="54" t="s">
        <v>2189</v>
      </c>
      <c r="Q116" s="57"/>
      <c r="R116" s="54" t="s">
        <v>2190</v>
      </c>
      <c r="S116" s="54" t="s">
        <v>2191</v>
      </c>
      <c r="T116" s="54" t="s">
        <v>2192</v>
      </c>
      <c r="U116" s="54" t="s">
        <v>2192</v>
      </c>
      <c r="V116" s="54" t="s">
        <v>704</v>
      </c>
      <c r="W116" s="53" t="s">
        <v>1034</v>
      </c>
      <c r="X116" s="58" t="s">
        <v>17</v>
      </c>
      <c r="Y116" s="53" t="s">
        <v>3131</v>
      </c>
      <c r="Z116" s="53"/>
      <c r="AA116" s="53"/>
      <c r="AB116" s="53"/>
      <c r="AC116" s="53"/>
      <c r="AD116" s="53" t="s">
        <v>3343</v>
      </c>
      <c r="AE116" s="53"/>
      <c r="AF116" s="53" t="s">
        <v>3343</v>
      </c>
      <c r="AG116" s="53" t="s">
        <v>444</v>
      </c>
      <c r="AH116" s="53" t="s">
        <v>1917</v>
      </c>
      <c r="AI116" s="53" t="s">
        <v>3344</v>
      </c>
      <c r="AJ116" s="53">
        <v>430</v>
      </c>
      <c r="AK116" s="53">
        <v>520</v>
      </c>
      <c r="AL116" s="53" t="s">
        <v>3345</v>
      </c>
    </row>
    <row r="117" spans="1:38" ht="15.75" customHeight="1" x14ac:dyDescent="0.2">
      <c r="A117" s="53">
        <v>114</v>
      </c>
      <c r="B117" s="292" t="s">
        <v>1901</v>
      </c>
      <c r="C117" s="293"/>
      <c r="D117" s="294"/>
      <c r="E117" s="54" t="s">
        <v>2221</v>
      </c>
      <c r="F117" s="53">
        <v>82630</v>
      </c>
      <c r="G117" s="54" t="s">
        <v>2222</v>
      </c>
      <c r="H117" s="53" t="s">
        <v>423</v>
      </c>
      <c r="I117" s="54" t="s">
        <v>1030</v>
      </c>
      <c r="J117" s="54" t="s">
        <v>122</v>
      </c>
      <c r="K117" s="53" t="s">
        <v>1902</v>
      </c>
      <c r="L117" s="53" t="s">
        <v>1903</v>
      </c>
      <c r="M117" s="53" t="s">
        <v>2223</v>
      </c>
      <c r="N117" s="53" t="s">
        <v>2224</v>
      </c>
      <c r="O117" s="53"/>
      <c r="P117" s="54" t="s">
        <v>2225</v>
      </c>
      <c r="Q117" s="57"/>
      <c r="R117" s="54" t="s">
        <v>2226</v>
      </c>
      <c r="S117" s="54" t="s">
        <v>2227</v>
      </c>
      <c r="T117" s="54" t="s">
        <v>2228</v>
      </c>
      <c r="U117" s="54" t="s">
        <v>2228</v>
      </c>
      <c r="V117" s="54" t="s">
        <v>704</v>
      </c>
      <c r="W117" s="53" t="s">
        <v>607</v>
      </c>
      <c r="X117" s="58" t="s">
        <v>17</v>
      </c>
      <c r="Y117" s="53"/>
      <c r="Z117" s="53" t="s">
        <v>134</v>
      </c>
      <c r="AA117" s="53" t="s">
        <v>2099</v>
      </c>
      <c r="AB117" s="53"/>
      <c r="AC117" s="53"/>
      <c r="AD117" s="53" t="s">
        <v>3355</v>
      </c>
      <c r="AE117" s="53"/>
      <c r="AF117" s="53" t="s">
        <v>3355</v>
      </c>
      <c r="AG117" s="53" t="s">
        <v>137</v>
      </c>
      <c r="AH117" s="53" t="s">
        <v>1905</v>
      </c>
      <c r="AI117" s="53" t="s">
        <v>3356</v>
      </c>
      <c r="AJ117" s="53">
        <v>670</v>
      </c>
      <c r="AK117" s="53">
        <v>800</v>
      </c>
      <c r="AL117" s="53" t="s">
        <v>3357</v>
      </c>
    </row>
    <row r="118" spans="1:38" ht="15.75" customHeight="1" x14ac:dyDescent="0.2">
      <c r="A118" s="53">
        <v>115</v>
      </c>
      <c r="B118" s="292" t="s">
        <v>1901</v>
      </c>
      <c r="C118" s="293"/>
      <c r="D118" s="294"/>
      <c r="E118" s="54" t="s">
        <v>2246</v>
      </c>
      <c r="F118" s="53">
        <v>82632</v>
      </c>
      <c r="G118" s="54" t="s">
        <v>2247</v>
      </c>
      <c r="H118" s="53" t="s">
        <v>120</v>
      </c>
      <c r="I118" s="54" t="s">
        <v>2248</v>
      </c>
      <c r="J118" s="54" t="s">
        <v>122</v>
      </c>
      <c r="K118" s="53" t="s">
        <v>1902</v>
      </c>
      <c r="L118" s="53" t="s">
        <v>1903</v>
      </c>
      <c r="M118" s="53" t="s">
        <v>2249</v>
      </c>
      <c r="N118" s="53" t="s">
        <v>2250</v>
      </c>
      <c r="O118" s="53"/>
      <c r="P118" s="54" t="s">
        <v>2251</v>
      </c>
      <c r="Q118" s="57"/>
      <c r="R118" s="54" t="s">
        <v>2252</v>
      </c>
      <c r="S118" s="54" t="s">
        <v>2253</v>
      </c>
      <c r="T118" s="54" t="s">
        <v>2254</v>
      </c>
      <c r="U118" s="54" t="s">
        <v>2254</v>
      </c>
      <c r="V118" s="54" t="s">
        <v>221</v>
      </c>
      <c r="W118" s="53" t="s">
        <v>620</v>
      </c>
      <c r="X118" s="58" t="s">
        <v>17</v>
      </c>
      <c r="Y118" s="53"/>
      <c r="Z118" s="53" t="s">
        <v>134</v>
      </c>
      <c r="AA118" s="53" t="s">
        <v>2099</v>
      </c>
      <c r="AB118" s="53"/>
      <c r="AC118" s="53"/>
      <c r="AD118" s="53" t="s">
        <v>3367</v>
      </c>
      <c r="AE118" s="53"/>
      <c r="AF118" s="53" t="s">
        <v>3368</v>
      </c>
      <c r="AG118" s="53" t="s">
        <v>137</v>
      </c>
      <c r="AH118" s="53" t="s">
        <v>1905</v>
      </c>
      <c r="AI118" s="53" t="s">
        <v>2610</v>
      </c>
      <c r="AJ118" s="53">
        <v>616</v>
      </c>
      <c r="AK118" s="53">
        <v>890</v>
      </c>
      <c r="AL118" s="53" t="s">
        <v>3369</v>
      </c>
    </row>
    <row r="119" spans="1:38" ht="15.75" customHeight="1" x14ac:dyDescent="0.2">
      <c r="A119" s="53">
        <v>116</v>
      </c>
      <c r="B119" s="292" t="s">
        <v>1901</v>
      </c>
      <c r="C119" s="293"/>
      <c r="D119" s="294"/>
      <c r="E119" s="54" t="s">
        <v>2258</v>
      </c>
      <c r="F119" s="53">
        <v>82633</v>
      </c>
      <c r="G119" s="54" t="s">
        <v>2259</v>
      </c>
      <c r="H119" s="53" t="s">
        <v>120</v>
      </c>
      <c r="I119" s="54" t="s">
        <v>2260</v>
      </c>
      <c r="J119" s="54" t="s">
        <v>122</v>
      </c>
      <c r="K119" s="53" t="s">
        <v>1902</v>
      </c>
      <c r="L119" s="53" t="s">
        <v>1903</v>
      </c>
      <c r="M119" s="53" t="s">
        <v>2261</v>
      </c>
      <c r="N119" s="53" t="s">
        <v>2262</v>
      </c>
      <c r="O119" s="53"/>
      <c r="P119" s="54" t="s">
        <v>2263</v>
      </c>
      <c r="Q119" s="57"/>
      <c r="R119" s="54" t="s">
        <v>2264</v>
      </c>
      <c r="S119" s="54" t="s">
        <v>2265</v>
      </c>
      <c r="T119" s="54" t="s">
        <v>2266</v>
      </c>
      <c r="U119" s="54" t="s">
        <v>2266</v>
      </c>
      <c r="V119" s="54" t="s">
        <v>164</v>
      </c>
      <c r="W119" s="53" t="s">
        <v>1068</v>
      </c>
      <c r="X119" s="58" t="s">
        <v>17</v>
      </c>
      <c r="Y119" s="53" t="s">
        <v>3281</v>
      </c>
      <c r="Z119" s="53" t="s">
        <v>134</v>
      </c>
      <c r="AA119" s="53" t="s">
        <v>3281</v>
      </c>
      <c r="AB119" s="53"/>
      <c r="AC119" s="53"/>
      <c r="AD119" s="53" t="s">
        <v>3379</v>
      </c>
      <c r="AE119" s="53"/>
      <c r="AF119" s="53" t="s">
        <v>3380</v>
      </c>
      <c r="AG119" s="53" t="s">
        <v>137</v>
      </c>
      <c r="AH119" s="53" t="s">
        <v>1905</v>
      </c>
      <c r="AI119" s="53" t="s">
        <v>3381</v>
      </c>
      <c r="AJ119" s="53">
        <v>793</v>
      </c>
      <c r="AK119" s="53">
        <v>900</v>
      </c>
      <c r="AL119" s="53" t="s">
        <v>2577</v>
      </c>
    </row>
    <row r="120" spans="1:38" ht="15.75" customHeight="1" x14ac:dyDescent="0.2">
      <c r="A120" s="53">
        <v>117</v>
      </c>
      <c r="B120" s="292" t="s">
        <v>1901</v>
      </c>
      <c r="C120" s="293"/>
      <c r="D120" s="294"/>
      <c r="E120" s="54" t="s">
        <v>2279</v>
      </c>
      <c r="F120" s="53">
        <v>82635</v>
      </c>
      <c r="G120" s="54" t="s">
        <v>2280</v>
      </c>
      <c r="H120" s="53" t="s">
        <v>120</v>
      </c>
      <c r="I120" s="54" t="s">
        <v>2281</v>
      </c>
      <c r="J120" s="54" t="s">
        <v>122</v>
      </c>
      <c r="K120" s="53" t="s">
        <v>1902</v>
      </c>
      <c r="L120" s="53" t="s">
        <v>1903</v>
      </c>
      <c r="M120" s="53" t="s">
        <v>2282</v>
      </c>
      <c r="N120" s="53" t="s">
        <v>2283</v>
      </c>
      <c r="O120" s="53"/>
      <c r="P120" s="54" t="s">
        <v>2284</v>
      </c>
      <c r="Q120" s="57"/>
      <c r="R120" s="54" t="s">
        <v>2285</v>
      </c>
      <c r="S120" s="54" t="s">
        <v>2286</v>
      </c>
      <c r="T120" s="54" t="s">
        <v>2287</v>
      </c>
      <c r="U120" s="54" t="s">
        <v>2287</v>
      </c>
      <c r="V120" s="54" t="s">
        <v>1106</v>
      </c>
      <c r="W120" s="53" t="s">
        <v>620</v>
      </c>
      <c r="X120" s="58" t="s">
        <v>17</v>
      </c>
      <c r="Y120" s="53"/>
      <c r="Z120" s="53" t="s">
        <v>134</v>
      </c>
      <c r="AA120" s="53" t="s">
        <v>2099</v>
      </c>
      <c r="AB120" s="53"/>
      <c r="AC120" s="53"/>
      <c r="AD120" s="53" t="s">
        <v>3391</v>
      </c>
      <c r="AE120" s="53"/>
      <c r="AF120" s="53" t="s">
        <v>3392</v>
      </c>
      <c r="AG120" s="53" t="s">
        <v>137</v>
      </c>
      <c r="AH120" s="53" t="s">
        <v>1905</v>
      </c>
      <c r="AI120" s="53" t="s">
        <v>3393</v>
      </c>
      <c r="AJ120" s="53">
        <v>730</v>
      </c>
      <c r="AK120" s="53">
        <v>900</v>
      </c>
      <c r="AL120" s="53" t="s">
        <v>3394</v>
      </c>
    </row>
    <row r="121" spans="1:38" ht="15.75" customHeight="1" x14ac:dyDescent="0.2">
      <c r="A121" s="53">
        <v>118</v>
      </c>
      <c r="B121" s="292" t="s">
        <v>1901</v>
      </c>
      <c r="C121" s="293"/>
      <c r="D121" s="294"/>
      <c r="E121" s="54" t="s">
        <v>2290</v>
      </c>
      <c r="F121" s="53">
        <v>82636</v>
      </c>
      <c r="G121" s="54" t="s">
        <v>2291</v>
      </c>
      <c r="H121" s="53" t="s">
        <v>120</v>
      </c>
      <c r="I121" s="54" t="s">
        <v>2292</v>
      </c>
      <c r="J121" s="54" t="s">
        <v>122</v>
      </c>
      <c r="K121" s="53" t="s">
        <v>1902</v>
      </c>
      <c r="L121" s="53" t="s">
        <v>1903</v>
      </c>
      <c r="M121" s="53" t="s">
        <v>2293</v>
      </c>
      <c r="N121" s="53" t="s">
        <v>2294</v>
      </c>
      <c r="O121" s="53"/>
      <c r="P121" s="54" t="s">
        <v>2295</v>
      </c>
      <c r="Q121" s="57"/>
      <c r="R121" s="54" t="s">
        <v>2296</v>
      </c>
      <c r="S121" s="54" t="s">
        <v>2297</v>
      </c>
      <c r="T121" s="54" t="s">
        <v>2298</v>
      </c>
      <c r="U121" s="54" t="s">
        <v>2298</v>
      </c>
      <c r="V121" s="54" t="s">
        <v>131</v>
      </c>
      <c r="W121" s="53" t="s">
        <v>1034</v>
      </c>
      <c r="X121" s="58" t="s">
        <v>17</v>
      </c>
      <c r="Y121" s="53"/>
      <c r="Z121" s="53" t="s">
        <v>134</v>
      </c>
      <c r="AA121" s="53" t="s">
        <v>2229</v>
      </c>
      <c r="AB121" s="53"/>
      <c r="AC121" s="53"/>
      <c r="AD121" s="53" t="s">
        <v>3405</v>
      </c>
      <c r="AE121" s="53"/>
      <c r="AF121" s="53" t="s">
        <v>3405</v>
      </c>
      <c r="AG121" s="53" t="s">
        <v>444</v>
      </c>
      <c r="AH121" s="53" t="s">
        <v>1917</v>
      </c>
      <c r="AI121" s="53" t="s">
        <v>3406</v>
      </c>
      <c r="AJ121" s="53">
        <v>443</v>
      </c>
      <c r="AK121" s="53">
        <v>505</v>
      </c>
      <c r="AL121" s="53" t="s">
        <v>3407</v>
      </c>
    </row>
    <row r="122" spans="1:38" ht="15.75" customHeight="1" x14ac:dyDescent="0.2">
      <c r="A122" s="53">
        <v>119</v>
      </c>
      <c r="B122" s="292" t="s">
        <v>1901</v>
      </c>
      <c r="C122" s="293"/>
      <c r="D122" s="294"/>
      <c r="E122" s="54" t="s">
        <v>2305</v>
      </c>
      <c r="F122" s="53">
        <v>82637</v>
      </c>
      <c r="G122" s="54" t="s">
        <v>2306</v>
      </c>
      <c r="H122" s="53" t="s">
        <v>120</v>
      </c>
      <c r="I122" s="54" t="s">
        <v>2307</v>
      </c>
      <c r="J122" s="54" t="s">
        <v>122</v>
      </c>
      <c r="K122" s="53" t="s">
        <v>1902</v>
      </c>
      <c r="L122" s="53" t="s">
        <v>1903</v>
      </c>
      <c r="M122" s="53" t="s">
        <v>2308</v>
      </c>
      <c r="N122" s="53" t="s">
        <v>2309</v>
      </c>
      <c r="O122" s="53"/>
      <c r="P122" s="54" t="s">
        <v>2310</v>
      </c>
      <c r="Q122" s="57"/>
      <c r="R122" s="54" t="s">
        <v>2311</v>
      </c>
      <c r="S122" s="54" t="s">
        <v>2312</v>
      </c>
      <c r="T122" s="54" t="s">
        <v>2313</v>
      </c>
      <c r="U122" s="54" t="s">
        <v>2313</v>
      </c>
      <c r="V122" s="54" t="s">
        <v>131</v>
      </c>
      <c r="W122" s="53" t="s">
        <v>339</v>
      </c>
      <c r="X122" s="58" t="s">
        <v>17</v>
      </c>
      <c r="Y122" s="53"/>
      <c r="Z122" s="53" t="s">
        <v>134</v>
      </c>
      <c r="AA122" s="53" t="s">
        <v>2151</v>
      </c>
      <c r="AB122" s="53"/>
      <c r="AC122" s="53"/>
      <c r="AD122" s="53" t="s">
        <v>3415</v>
      </c>
      <c r="AE122" s="53"/>
      <c r="AF122" s="53" t="s">
        <v>3416</v>
      </c>
      <c r="AG122" s="53" t="s">
        <v>137</v>
      </c>
      <c r="AH122" s="53" t="s">
        <v>1943</v>
      </c>
      <c r="AI122" s="53" t="s">
        <v>3417</v>
      </c>
      <c r="AJ122" s="53">
        <v>851</v>
      </c>
      <c r="AK122" s="53">
        <v>1100</v>
      </c>
      <c r="AL122" s="53" t="s">
        <v>3418</v>
      </c>
    </row>
    <row r="123" spans="1:38" ht="15.75" customHeight="1" x14ac:dyDescent="0.2">
      <c r="A123" s="53">
        <v>120</v>
      </c>
      <c r="B123" s="292" t="s">
        <v>1901</v>
      </c>
      <c r="C123" s="293"/>
      <c r="D123" s="294"/>
      <c r="E123" s="54" t="s">
        <v>2371</v>
      </c>
      <c r="F123" s="53">
        <v>82643</v>
      </c>
      <c r="G123" s="54" t="s">
        <v>2372</v>
      </c>
      <c r="H123" s="53" t="s">
        <v>120</v>
      </c>
      <c r="I123" s="54" t="s">
        <v>2373</v>
      </c>
      <c r="J123" s="54" t="s">
        <v>122</v>
      </c>
      <c r="K123" s="53" t="s">
        <v>1902</v>
      </c>
      <c r="L123" s="53" t="s">
        <v>1903</v>
      </c>
      <c r="M123" s="53" t="s">
        <v>2374</v>
      </c>
      <c r="N123" s="53" t="s">
        <v>2375</v>
      </c>
      <c r="O123" s="53"/>
      <c r="P123" s="54" t="s">
        <v>2376</v>
      </c>
      <c r="Q123" s="57"/>
      <c r="R123" s="54" t="s">
        <v>2377</v>
      </c>
      <c r="S123" s="54" t="s">
        <v>2378</v>
      </c>
      <c r="T123" s="54" t="s">
        <v>2379</v>
      </c>
      <c r="U123" s="54" t="s">
        <v>2379</v>
      </c>
      <c r="V123" s="54" t="s">
        <v>221</v>
      </c>
      <c r="W123" s="53" t="s">
        <v>607</v>
      </c>
      <c r="X123" s="58" t="s">
        <v>17</v>
      </c>
      <c r="Y123" s="53"/>
      <c r="Z123" s="53" t="s">
        <v>134</v>
      </c>
      <c r="AA123" s="53" t="s">
        <v>2967</v>
      </c>
      <c r="AB123" s="53"/>
      <c r="AC123" s="53"/>
      <c r="AD123" s="53" t="s">
        <v>3428</v>
      </c>
      <c r="AE123" s="53"/>
      <c r="AF123" s="53" t="s">
        <v>3428</v>
      </c>
      <c r="AG123" s="53" t="s">
        <v>137</v>
      </c>
      <c r="AH123" s="53" t="s">
        <v>1917</v>
      </c>
      <c r="AI123" s="53" t="s">
        <v>3429</v>
      </c>
      <c r="AJ123" s="53">
        <v>518</v>
      </c>
      <c r="AK123" s="53">
        <v>550</v>
      </c>
      <c r="AL123" s="53" t="s">
        <v>3430</v>
      </c>
    </row>
    <row r="124" spans="1:38" ht="15.75" customHeight="1" x14ac:dyDescent="0.2">
      <c r="A124" s="53">
        <v>121</v>
      </c>
      <c r="B124" s="292" t="s">
        <v>1901</v>
      </c>
      <c r="C124" s="293"/>
      <c r="D124" s="294"/>
      <c r="E124" s="54" t="s">
        <v>2412</v>
      </c>
      <c r="F124" s="53">
        <v>82647</v>
      </c>
      <c r="G124" s="54" t="s">
        <v>2413</v>
      </c>
      <c r="H124" s="53" t="s">
        <v>120</v>
      </c>
      <c r="I124" s="54" t="s">
        <v>2414</v>
      </c>
      <c r="J124" s="54" t="s">
        <v>122</v>
      </c>
      <c r="K124" s="53" t="s">
        <v>1902</v>
      </c>
      <c r="L124" s="53" t="s">
        <v>1903</v>
      </c>
      <c r="M124" s="53" t="s">
        <v>2415</v>
      </c>
      <c r="N124" s="53" t="s">
        <v>2416</v>
      </c>
      <c r="O124" s="53"/>
      <c r="P124" s="54" t="s">
        <v>2417</v>
      </c>
      <c r="Q124" s="57"/>
      <c r="R124" s="54" t="s">
        <v>2418</v>
      </c>
      <c r="S124" s="54" t="s">
        <v>2419</v>
      </c>
      <c r="T124" s="54" t="s">
        <v>2420</v>
      </c>
      <c r="U124" s="54" t="s">
        <v>2420</v>
      </c>
      <c r="V124" s="54" t="s">
        <v>221</v>
      </c>
      <c r="W124" s="53" t="s">
        <v>351</v>
      </c>
      <c r="X124" s="58" t="s">
        <v>17</v>
      </c>
      <c r="Y124" s="53" t="s">
        <v>3440</v>
      </c>
      <c r="Z124" s="53" t="s">
        <v>134</v>
      </c>
      <c r="AA124" s="53" t="s">
        <v>3440</v>
      </c>
      <c r="AB124" s="53"/>
      <c r="AC124" s="53"/>
      <c r="AD124" s="53" t="s">
        <v>3441</v>
      </c>
      <c r="AE124" s="53"/>
      <c r="AF124" s="53" t="s">
        <v>3441</v>
      </c>
      <c r="AG124" s="53" t="s">
        <v>444</v>
      </c>
      <c r="AH124" s="53" t="s">
        <v>1943</v>
      </c>
      <c r="AI124" s="53" t="s">
        <v>3442</v>
      </c>
      <c r="AJ124" s="53">
        <v>462</v>
      </c>
      <c r="AK124" s="53">
        <v>550</v>
      </c>
      <c r="AL124" s="53" t="s">
        <v>1165</v>
      </c>
    </row>
    <row r="125" spans="1:38" ht="15.75" customHeight="1" x14ac:dyDescent="0.2">
      <c r="A125" s="53">
        <v>122</v>
      </c>
      <c r="B125" s="292" t="s">
        <v>1901</v>
      </c>
      <c r="C125" s="293"/>
      <c r="D125" s="294"/>
      <c r="E125" s="54" t="s">
        <v>2425</v>
      </c>
      <c r="F125" s="53">
        <v>82648</v>
      </c>
      <c r="G125" s="54" t="s">
        <v>2426</v>
      </c>
      <c r="H125" s="53" t="s">
        <v>423</v>
      </c>
      <c r="I125" s="54" t="s">
        <v>2427</v>
      </c>
      <c r="J125" s="54" t="s">
        <v>122</v>
      </c>
      <c r="K125" s="53" t="s">
        <v>1902</v>
      </c>
      <c r="L125" s="53" t="s">
        <v>1903</v>
      </c>
      <c r="M125" s="53" t="s">
        <v>2428</v>
      </c>
      <c r="N125" s="53" t="s">
        <v>2283</v>
      </c>
      <c r="O125" s="53"/>
      <c r="P125" s="54" t="s">
        <v>2429</v>
      </c>
      <c r="Q125" s="57"/>
      <c r="R125" s="54" t="s">
        <v>2430</v>
      </c>
      <c r="S125" s="54" t="s">
        <v>2431</v>
      </c>
      <c r="T125" s="54" t="s">
        <v>2432</v>
      </c>
      <c r="U125" s="54" t="s">
        <v>2432</v>
      </c>
      <c r="V125" s="54" t="s">
        <v>131</v>
      </c>
      <c r="W125" s="53" t="s">
        <v>480</v>
      </c>
      <c r="X125" s="58" t="s">
        <v>17</v>
      </c>
      <c r="Y125" s="53"/>
      <c r="Z125" s="53" t="s">
        <v>134</v>
      </c>
      <c r="AA125" s="53" t="s">
        <v>2099</v>
      </c>
      <c r="AB125" s="53"/>
      <c r="AC125" s="53"/>
      <c r="AD125" s="53" t="s">
        <v>3452</v>
      </c>
      <c r="AE125" s="53"/>
      <c r="AF125" s="53" t="s">
        <v>3452</v>
      </c>
      <c r="AG125" s="53" t="s">
        <v>137</v>
      </c>
      <c r="AH125" s="53" t="s">
        <v>1943</v>
      </c>
      <c r="AI125" s="53" t="s">
        <v>3453</v>
      </c>
      <c r="AJ125" s="53">
        <v>865</v>
      </c>
      <c r="AK125" s="53">
        <v>1100</v>
      </c>
      <c r="AL125" s="53" t="s">
        <v>3454</v>
      </c>
    </row>
    <row r="126" spans="1:38" ht="15.75" customHeight="1" x14ac:dyDescent="0.2">
      <c r="A126" s="53">
        <v>123</v>
      </c>
      <c r="B126" s="292" t="s">
        <v>1901</v>
      </c>
      <c r="C126" s="293"/>
      <c r="D126" s="294"/>
      <c r="E126" s="54" t="s">
        <v>2447</v>
      </c>
      <c r="F126" s="53">
        <v>82650</v>
      </c>
      <c r="G126" s="54" t="s">
        <v>2448</v>
      </c>
      <c r="H126" s="53" t="s">
        <v>120</v>
      </c>
      <c r="I126" s="54" t="s">
        <v>2449</v>
      </c>
      <c r="J126" s="54" t="s">
        <v>122</v>
      </c>
      <c r="K126" s="53" t="s">
        <v>1902</v>
      </c>
      <c r="L126" s="53" t="s">
        <v>1903</v>
      </c>
      <c r="M126" s="53" t="s">
        <v>2450</v>
      </c>
      <c r="N126" s="53" t="s">
        <v>2451</v>
      </c>
      <c r="O126" s="53"/>
      <c r="P126" s="54" t="s">
        <v>2452</v>
      </c>
      <c r="Q126" s="57"/>
      <c r="R126" s="54" t="s">
        <v>2453</v>
      </c>
      <c r="S126" s="54" t="s">
        <v>2454</v>
      </c>
      <c r="T126" s="54" t="s">
        <v>2455</v>
      </c>
      <c r="U126" s="54" t="s">
        <v>2455</v>
      </c>
      <c r="V126" s="54" t="s">
        <v>164</v>
      </c>
      <c r="W126" s="53" t="s">
        <v>179</v>
      </c>
      <c r="X126" s="58" t="s">
        <v>17</v>
      </c>
      <c r="Y126" s="53" t="s">
        <v>2007</v>
      </c>
      <c r="Z126" s="53" t="s">
        <v>134</v>
      </c>
      <c r="AA126" s="53" t="s">
        <v>2421</v>
      </c>
      <c r="AB126" s="53"/>
      <c r="AC126" s="53"/>
      <c r="AD126" s="53" t="s">
        <v>3464</v>
      </c>
      <c r="AE126" s="53" t="s">
        <v>3465</v>
      </c>
      <c r="AF126" s="53" t="s">
        <v>3465</v>
      </c>
      <c r="AG126" s="53" t="s">
        <v>137</v>
      </c>
      <c r="AH126" s="53" t="s">
        <v>1917</v>
      </c>
      <c r="AI126" s="53" t="s">
        <v>3466</v>
      </c>
      <c r="AJ126" s="53">
        <v>497</v>
      </c>
      <c r="AK126" s="53">
        <v>550</v>
      </c>
      <c r="AL126" s="53" t="s">
        <v>3467</v>
      </c>
    </row>
    <row r="127" spans="1:38" ht="15.75" customHeight="1" x14ac:dyDescent="0.2">
      <c r="A127" s="53">
        <v>124</v>
      </c>
      <c r="B127" s="292" t="s">
        <v>1901</v>
      </c>
      <c r="C127" s="293"/>
      <c r="D127" s="294"/>
      <c r="E127" s="54" t="s">
        <v>2482</v>
      </c>
      <c r="F127" s="53">
        <v>82653</v>
      </c>
      <c r="G127" s="54" t="s">
        <v>2483</v>
      </c>
      <c r="H127" s="53" t="s">
        <v>120</v>
      </c>
      <c r="I127" s="54" t="s">
        <v>2484</v>
      </c>
      <c r="J127" s="54" t="s">
        <v>122</v>
      </c>
      <c r="K127" s="53" t="s">
        <v>1902</v>
      </c>
      <c r="L127" s="53" t="s">
        <v>1903</v>
      </c>
      <c r="M127" s="53" t="s">
        <v>2485</v>
      </c>
      <c r="N127" s="53" t="s">
        <v>2486</v>
      </c>
      <c r="O127" s="53"/>
      <c r="P127" s="54" t="s">
        <v>2487</v>
      </c>
      <c r="Q127" s="57"/>
      <c r="R127" s="54" t="s">
        <v>2488</v>
      </c>
      <c r="S127" s="54" t="s">
        <v>2489</v>
      </c>
      <c r="T127" s="54" t="s">
        <v>2490</v>
      </c>
      <c r="U127" s="54" t="s">
        <v>2490</v>
      </c>
      <c r="V127" s="54" t="s">
        <v>704</v>
      </c>
      <c r="W127" s="53" t="s">
        <v>480</v>
      </c>
      <c r="X127" s="58" t="s">
        <v>17</v>
      </c>
      <c r="Y127" s="53" t="s">
        <v>2112</v>
      </c>
      <c r="Z127" s="53" t="s">
        <v>134</v>
      </c>
      <c r="AA127" s="53" t="s">
        <v>2112</v>
      </c>
      <c r="AB127" s="53"/>
      <c r="AC127" s="53"/>
      <c r="AD127" s="53" t="s">
        <v>3476</v>
      </c>
      <c r="AE127" s="53"/>
      <c r="AF127" s="53" t="s">
        <v>3476</v>
      </c>
      <c r="AG127" s="53" t="s">
        <v>137</v>
      </c>
      <c r="AH127" s="53" t="s">
        <v>1905</v>
      </c>
      <c r="AI127" s="53" t="s">
        <v>3477</v>
      </c>
      <c r="AJ127" s="53">
        <v>580</v>
      </c>
      <c r="AK127" s="53">
        <v>800</v>
      </c>
      <c r="AL127" s="53" t="s">
        <v>2670</v>
      </c>
    </row>
    <row r="128" spans="1:38" ht="15.75" customHeight="1" x14ac:dyDescent="0.2">
      <c r="A128" s="53">
        <v>125</v>
      </c>
      <c r="B128" s="292" t="s">
        <v>1901</v>
      </c>
      <c r="C128" s="293"/>
      <c r="D128" s="294"/>
      <c r="E128" s="54" t="s">
        <v>2515</v>
      </c>
      <c r="F128" s="53">
        <v>82656</v>
      </c>
      <c r="G128" s="54" t="s">
        <v>2516</v>
      </c>
      <c r="H128" s="53" t="s">
        <v>120</v>
      </c>
      <c r="I128" s="54" t="s">
        <v>2517</v>
      </c>
      <c r="J128" s="54" t="s">
        <v>122</v>
      </c>
      <c r="K128" s="53" t="s">
        <v>1902</v>
      </c>
      <c r="L128" s="53" t="s">
        <v>1903</v>
      </c>
      <c r="M128" s="53" t="s">
        <v>2518</v>
      </c>
      <c r="N128" s="53" t="s">
        <v>2519</v>
      </c>
      <c r="O128" s="53"/>
      <c r="P128" s="54" t="s">
        <v>2520</v>
      </c>
      <c r="Q128" s="57"/>
      <c r="R128" s="54" t="s">
        <v>2521</v>
      </c>
      <c r="S128" s="54" t="s">
        <v>2522</v>
      </c>
      <c r="T128" s="54" t="s">
        <v>2523</v>
      </c>
      <c r="U128" s="54" t="s">
        <v>2523</v>
      </c>
      <c r="V128" s="54" t="s">
        <v>131</v>
      </c>
      <c r="W128" s="53" t="s">
        <v>1941</v>
      </c>
      <c r="X128" s="58" t="s">
        <v>17</v>
      </c>
      <c r="Y128" s="53" t="s">
        <v>1929</v>
      </c>
      <c r="Z128" s="53" t="s">
        <v>134</v>
      </c>
      <c r="AA128" s="53" t="s">
        <v>3486</v>
      </c>
      <c r="AB128" s="53"/>
      <c r="AC128" s="53"/>
      <c r="AD128" s="53" t="s">
        <v>3487</v>
      </c>
      <c r="AE128" s="53"/>
      <c r="AF128" s="53" t="s">
        <v>3482</v>
      </c>
      <c r="AG128" s="53" t="s">
        <v>137</v>
      </c>
      <c r="AH128" s="53" t="s">
        <v>2167</v>
      </c>
      <c r="AI128" s="53" t="s">
        <v>3477</v>
      </c>
      <c r="AJ128" s="53">
        <v>805</v>
      </c>
      <c r="AK128" s="53">
        <v>1100</v>
      </c>
      <c r="AL128" s="53" t="s">
        <v>3488</v>
      </c>
    </row>
    <row r="129" spans="1:38" ht="15.75" customHeight="1" x14ac:dyDescent="0.2">
      <c r="A129" s="53">
        <v>126</v>
      </c>
      <c r="B129" s="292" t="s">
        <v>1901</v>
      </c>
      <c r="C129" s="293"/>
      <c r="D129" s="294"/>
      <c r="E129" s="54" t="s">
        <v>2528</v>
      </c>
      <c r="F129" s="53">
        <v>82657</v>
      </c>
      <c r="G129" s="54" t="s">
        <v>2529</v>
      </c>
      <c r="H129" s="53" t="s">
        <v>120</v>
      </c>
      <c r="I129" s="54" t="s">
        <v>2530</v>
      </c>
      <c r="J129" s="54" t="s">
        <v>122</v>
      </c>
      <c r="K129" s="53" t="s">
        <v>1902</v>
      </c>
      <c r="L129" s="53" t="s">
        <v>1903</v>
      </c>
      <c r="M129" s="53" t="s">
        <v>2531</v>
      </c>
      <c r="N129" s="53" t="s">
        <v>2532</v>
      </c>
      <c r="O129" s="53"/>
      <c r="P129" s="54" t="s">
        <v>2533</v>
      </c>
      <c r="Q129" s="57"/>
      <c r="R129" s="54" t="s">
        <v>2534</v>
      </c>
      <c r="S129" s="54" t="s">
        <v>2535</v>
      </c>
      <c r="T129" s="54" t="s">
        <v>2536</v>
      </c>
      <c r="U129" s="54" t="s">
        <v>2536</v>
      </c>
      <c r="V129" s="54" t="s">
        <v>131</v>
      </c>
      <c r="W129" s="53" t="s">
        <v>494</v>
      </c>
      <c r="X129" s="58" t="s">
        <v>17</v>
      </c>
      <c r="Y129" s="53" t="s">
        <v>2098</v>
      </c>
      <c r="Z129" s="53" t="s">
        <v>134</v>
      </c>
      <c r="AA129" s="53" t="s">
        <v>2099</v>
      </c>
      <c r="AB129" s="53"/>
      <c r="AC129" s="53"/>
      <c r="AD129" s="53" t="s">
        <v>3498</v>
      </c>
      <c r="AE129" s="53"/>
      <c r="AF129" s="53" t="s">
        <v>3499</v>
      </c>
      <c r="AG129" s="53" t="s">
        <v>137</v>
      </c>
      <c r="AH129" s="53" t="s">
        <v>1917</v>
      </c>
      <c r="AI129" s="53" t="s">
        <v>3500</v>
      </c>
      <c r="AJ129" s="53">
        <v>400</v>
      </c>
      <c r="AK129" s="53">
        <v>535</v>
      </c>
      <c r="AL129" s="53" t="s">
        <v>3233</v>
      </c>
    </row>
    <row r="130" spans="1:38" ht="15.75" customHeight="1" x14ac:dyDescent="0.2">
      <c r="A130" s="53">
        <v>127</v>
      </c>
      <c r="B130" s="292" t="s">
        <v>1901</v>
      </c>
      <c r="C130" s="293"/>
      <c r="D130" s="294"/>
      <c r="E130" s="54" t="s">
        <v>2552</v>
      </c>
      <c r="F130" s="53">
        <v>82659</v>
      </c>
      <c r="G130" s="54" t="s">
        <v>2553</v>
      </c>
      <c r="H130" s="53" t="s">
        <v>120</v>
      </c>
      <c r="I130" s="54" t="s">
        <v>2554</v>
      </c>
      <c r="J130" s="54" t="s">
        <v>122</v>
      </c>
      <c r="K130" s="53" t="s">
        <v>1902</v>
      </c>
      <c r="L130" s="53" t="s">
        <v>1903</v>
      </c>
      <c r="M130" s="53" t="s">
        <v>2555</v>
      </c>
      <c r="N130" s="53" t="s">
        <v>2556</v>
      </c>
      <c r="O130" s="53"/>
      <c r="P130" s="54" t="s">
        <v>2557</v>
      </c>
      <c r="Q130" s="57"/>
      <c r="R130" s="54" t="s">
        <v>2558</v>
      </c>
      <c r="S130" s="54" t="s">
        <v>2559</v>
      </c>
      <c r="T130" s="54" t="s">
        <v>2560</v>
      </c>
      <c r="U130" s="54" t="s">
        <v>2561</v>
      </c>
      <c r="V130" s="54" t="s">
        <v>2562</v>
      </c>
      <c r="W130" s="53" t="s">
        <v>750</v>
      </c>
      <c r="X130" s="58" t="s">
        <v>17</v>
      </c>
      <c r="Y130" s="53" t="s">
        <v>2084</v>
      </c>
      <c r="Z130" s="53" t="s">
        <v>134</v>
      </c>
      <c r="AA130" s="53" t="s">
        <v>2267</v>
      </c>
      <c r="AB130" s="53"/>
      <c r="AC130" s="53"/>
      <c r="AD130" s="53"/>
      <c r="AE130" s="53"/>
      <c r="AF130" s="53" t="s">
        <v>3510</v>
      </c>
      <c r="AG130" s="53" t="s">
        <v>137</v>
      </c>
      <c r="AH130" s="53" t="s">
        <v>1943</v>
      </c>
      <c r="AI130" s="53" t="s">
        <v>3511</v>
      </c>
      <c r="AJ130" s="53">
        <v>642</v>
      </c>
      <c r="AK130" s="53">
        <v>1100</v>
      </c>
      <c r="AL130" s="53" t="s">
        <v>3512</v>
      </c>
    </row>
    <row r="131" spans="1:38" ht="15.75" customHeight="1" x14ac:dyDescent="0.2">
      <c r="A131" s="53">
        <v>128</v>
      </c>
      <c r="B131" s="292" t="s">
        <v>1901</v>
      </c>
      <c r="C131" s="293"/>
      <c r="D131" s="294"/>
      <c r="E131" s="54" t="s">
        <v>2566</v>
      </c>
      <c r="F131" s="53">
        <v>82660</v>
      </c>
      <c r="G131" s="54" t="s">
        <v>2567</v>
      </c>
      <c r="H131" s="53" t="s">
        <v>120</v>
      </c>
      <c r="I131" s="54" t="s">
        <v>2568</v>
      </c>
      <c r="J131" s="54" t="s">
        <v>122</v>
      </c>
      <c r="K131" s="53" t="s">
        <v>1902</v>
      </c>
      <c r="L131" s="53" t="s">
        <v>1903</v>
      </c>
      <c r="M131" s="53" t="s">
        <v>2569</v>
      </c>
      <c r="N131" s="53" t="s">
        <v>2570</v>
      </c>
      <c r="O131" s="53"/>
      <c r="P131" s="54" t="s">
        <v>2571</v>
      </c>
      <c r="Q131" s="57"/>
      <c r="R131" s="54" t="s">
        <v>2572</v>
      </c>
      <c r="S131" s="54" t="s">
        <v>2573</v>
      </c>
      <c r="T131" s="54" t="s">
        <v>2574</v>
      </c>
      <c r="U131" s="54" t="s">
        <v>2574</v>
      </c>
      <c r="V131" s="54" t="s">
        <v>131</v>
      </c>
      <c r="W131" s="53" t="s">
        <v>179</v>
      </c>
      <c r="X131" s="58" t="s">
        <v>17</v>
      </c>
      <c r="Y131" s="53"/>
      <c r="Z131" s="53" t="s">
        <v>134</v>
      </c>
      <c r="AA131" s="53" t="s">
        <v>3522</v>
      </c>
      <c r="AB131" s="53"/>
      <c r="AC131" s="53"/>
      <c r="AD131" s="53" t="s">
        <v>3523</v>
      </c>
      <c r="AE131" s="53" t="s">
        <v>3524</v>
      </c>
      <c r="AF131" s="53" t="s">
        <v>3525</v>
      </c>
      <c r="AG131" s="53" t="s">
        <v>137</v>
      </c>
      <c r="AH131" s="53" t="s">
        <v>1917</v>
      </c>
      <c r="AI131" s="53" t="s">
        <v>2154</v>
      </c>
      <c r="AJ131" s="53">
        <v>440</v>
      </c>
      <c r="AK131" s="53">
        <v>550</v>
      </c>
      <c r="AL131" s="53" t="s">
        <v>1249</v>
      </c>
    </row>
    <row r="132" spans="1:38" ht="15.75" customHeight="1" x14ac:dyDescent="0.2">
      <c r="A132" s="53">
        <v>129</v>
      </c>
      <c r="B132" s="292" t="s">
        <v>1901</v>
      </c>
      <c r="C132" s="293"/>
      <c r="D132" s="294"/>
      <c r="E132" s="54" t="s">
        <v>2578</v>
      </c>
      <c r="F132" s="53">
        <v>82661</v>
      </c>
      <c r="G132" s="54" t="s">
        <v>2579</v>
      </c>
      <c r="H132" s="53" t="s">
        <v>423</v>
      </c>
      <c r="I132" s="54" t="s">
        <v>2580</v>
      </c>
      <c r="J132" s="54" t="s">
        <v>122</v>
      </c>
      <c r="K132" s="53" t="s">
        <v>1902</v>
      </c>
      <c r="L132" s="53" t="s">
        <v>1903</v>
      </c>
      <c r="M132" s="53" t="s">
        <v>2581</v>
      </c>
      <c r="N132" s="53" t="s">
        <v>2582</v>
      </c>
      <c r="O132" s="53"/>
      <c r="P132" s="54" t="s">
        <v>2583</v>
      </c>
      <c r="Q132" s="57"/>
      <c r="R132" s="54" t="s">
        <v>2584</v>
      </c>
      <c r="S132" s="54" t="s">
        <v>2585</v>
      </c>
      <c r="T132" s="54" t="s">
        <v>2586</v>
      </c>
      <c r="U132" s="54" t="s">
        <v>2586</v>
      </c>
      <c r="V132" s="54" t="s">
        <v>221</v>
      </c>
      <c r="W132" s="53" t="s">
        <v>150</v>
      </c>
      <c r="X132" s="58" t="s">
        <v>17</v>
      </c>
      <c r="Y132" s="53"/>
      <c r="Z132" s="53" t="s">
        <v>134</v>
      </c>
      <c r="AA132" s="53" t="s">
        <v>2229</v>
      </c>
      <c r="AB132" s="53"/>
      <c r="AC132" s="53"/>
      <c r="AD132" s="53"/>
      <c r="AE132" s="53"/>
      <c r="AF132" s="53" t="s">
        <v>3535</v>
      </c>
      <c r="AG132" s="53" t="s">
        <v>137</v>
      </c>
      <c r="AH132" s="53" t="s">
        <v>1905</v>
      </c>
      <c r="AI132" s="53" t="s">
        <v>3536</v>
      </c>
      <c r="AJ132" s="53">
        <v>698</v>
      </c>
      <c r="AK132" s="53">
        <v>900</v>
      </c>
      <c r="AL132" s="53" t="s">
        <v>3318</v>
      </c>
    </row>
    <row r="133" spans="1:38" ht="15.75" customHeight="1" x14ac:dyDescent="0.2">
      <c r="A133" s="53">
        <v>130</v>
      </c>
      <c r="B133" s="292" t="s">
        <v>1901</v>
      </c>
      <c r="C133" s="293"/>
      <c r="D133" s="294"/>
      <c r="E133" s="54" t="s">
        <v>2623</v>
      </c>
      <c r="F133" s="53">
        <v>82665</v>
      </c>
      <c r="G133" s="54" t="s">
        <v>2624</v>
      </c>
      <c r="H133" s="53" t="s">
        <v>120</v>
      </c>
      <c r="I133" s="54" t="s">
        <v>2625</v>
      </c>
      <c r="J133" s="54" t="s">
        <v>122</v>
      </c>
      <c r="K133" s="53" t="s">
        <v>1902</v>
      </c>
      <c r="L133" s="53" t="s">
        <v>1903</v>
      </c>
      <c r="M133" s="53" t="s">
        <v>2626</v>
      </c>
      <c r="N133" s="53" t="s">
        <v>2627</v>
      </c>
      <c r="O133" s="53"/>
      <c r="P133" s="54" t="s">
        <v>2628</v>
      </c>
      <c r="Q133" s="57"/>
      <c r="R133" s="54" t="s">
        <v>2629</v>
      </c>
      <c r="S133" s="54" t="s">
        <v>2630</v>
      </c>
      <c r="T133" s="54" t="s">
        <v>2631</v>
      </c>
      <c r="U133" s="54" t="s">
        <v>2631</v>
      </c>
      <c r="V133" s="54" t="s">
        <v>131</v>
      </c>
      <c r="W133" s="53" t="s">
        <v>1994</v>
      </c>
      <c r="X133" s="58" t="s">
        <v>17</v>
      </c>
      <c r="Y133" s="53" t="s">
        <v>2098</v>
      </c>
      <c r="Z133" s="53" t="s">
        <v>134</v>
      </c>
      <c r="AA133" s="53" t="s">
        <v>2099</v>
      </c>
      <c r="AB133" s="53"/>
      <c r="AC133" s="53"/>
      <c r="AD133" s="53" t="s">
        <v>3546</v>
      </c>
      <c r="AE133" s="53"/>
      <c r="AF133" s="53" t="s">
        <v>3547</v>
      </c>
      <c r="AG133" s="53" t="s">
        <v>137</v>
      </c>
      <c r="AH133" s="53" t="s">
        <v>1905</v>
      </c>
      <c r="AI133" s="53" t="s">
        <v>3548</v>
      </c>
      <c r="AJ133" s="53">
        <v>715</v>
      </c>
      <c r="AK133" s="53">
        <v>800</v>
      </c>
      <c r="AL133" s="53" t="s">
        <v>3549</v>
      </c>
    </row>
    <row r="134" spans="1:38" ht="15.75" customHeight="1" x14ac:dyDescent="0.2">
      <c r="A134" s="53">
        <v>131</v>
      </c>
      <c r="B134" s="292" t="s">
        <v>1901</v>
      </c>
      <c r="C134" s="293"/>
      <c r="D134" s="294"/>
      <c r="E134" s="54" t="s">
        <v>2635</v>
      </c>
      <c r="F134" s="53">
        <v>82666</v>
      </c>
      <c r="G134" s="54" t="s">
        <v>2636</v>
      </c>
      <c r="H134" s="53" t="s">
        <v>120</v>
      </c>
      <c r="I134" s="54" t="s">
        <v>2091</v>
      </c>
      <c r="J134" s="54" t="s">
        <v>122</v>
      </c>
      <c r="K134" s="53" t="s">
        <v>1902</v>
      </c>
      <c r="L134" s="53" t="s">
        <v>1903</v>
      </c>
      <c r="M134" s="53" t="s">
        <v>2637</v>
      </c>
      <c r="N134" s="53" t="s">
        <v>1989</v>
      </c>
      <c r="O134" s="53"/>
      <c r="P134" s="54" t="s">
        <v>2638</v>
      </c>
      <c r="Q134" s="57"/>
      <c r="R134" s="54" t="s">
        <v>2639</v>
      </c>
      <c r="S134" s="54" t="s">
        <v>2640</v>
      </c>
      <c r="T134" s="54" t="s">
        <v>2641</v>
      </c>
      <c r="U134" s="54" t="s">
        <v>2641</v>
      </c>
      <c r="V134" s="54" t="s">
        <v>221</v>
      </c>
      <c r="W134" s="53" t="s">
        <v>416</v>
      </c>
      <c r="X134" s="58" t="s">
        <v>17</v>
      </c>
      <c r="Y134" s="53"/>
      <c r="Z134" s="53" t="s">
        <v>134</v>
      </c>
      <c r="AA134" s="53" t="s">
        <v>3559</v>
      </c>
      <c r="AB134" s="53"/>
      <c r="AC134" s="53"/>
      <c r="AD134" s="53" t="s">
        <v>3560</v>
      </c>
      <c r="AE134" s="53"/>
      <c r="AF134" s="53" t="s">
        <v>3560</v>
      </c>
      <c r="AG134" s="53" t="s">
        <v>137</v>
      </c>
      <c r="AH134" s="53" t="s">
        <v>1917</v>
      </c>
      <c r="AI134" s="53" t="s">
        <v>3561</v>
      </c>
      <c r="AJ134" s="53">
        <v>342</v>
      </c>
      <c r="AK134" s="53">
        <v>550</v>
      </c>
      <c r="AL134" s="53" t="s">
        <v>3562</v>
      </c>
    </row>
    <row r="135" spans="1:38" ht="15.75" customHeight="1" x14ac:dyDescent="0.2">
      <c r="A135" s="53">
        <v>132</v>
      </c>
      <c r="B135" s="292" t="s">
        <v>1901</v>
      </c>
      <c r="C135" s="293"/>
      <c r="D135" s="294"/>
      <c r="E135" s="54" t="s">
        <v>2659</v>
      </c>
      <c r="F135" s="53">
        <v>82668</v>
      </c>
      <c r="G135" s="54" t="s">
        <v>2660</v>
      </c>
      <c r="H135" s="53" t="s">
        <v>120</v>
      </c>
      <c r="I135" s="54" t="s">
        <v>2661</v>
      </c>
      <c r="J135" s="54" t="s">
        <v>122</v>
      </c>
      <c r="K135" s="53" t="s">
        <v>1902</v>
      </c>
      <c r="L135" s="53" t="s">
        <v>1903</v>
      </c>
      <c r="M135" s="53" t="s">
        <v>2662</v>
      </c>
      <c r="N135" s="53" t="s">
        <v>2663</v>
      </c>
      <c r="O135" s="53"/>
      <c r="P135" s="54" t="s">
        <v>2664</v>
      </c>
      <c r="Q135" s="57"/>
      <c r="R135" s="54" t="s">
        <v>2665</v>
      </c>
      <c r="S135" s="54" t="s">
        <v>2666</v>
      </c>
      <c r="T135" s="54" t="s">
        <v>2667</v>
      </c>
      <c r="U135" s="54" t="s">
        <v>2667</v>
      </c>
      <c r="V135" s="54" t="s">
        <v>221</v>
      </c>
      <c r="W135" s="53" t="s">
        <v>1994</v>
      </c>
      <c r="X135" s="58" t="s">
        <v>17</v>
      </c>
      <c r="Y135" s="53"/>
      <c r="Z135" s="53" t="s">
        <v>134</v>
      </c>
      <c r="AA135" s="53" t="s">
        <v>2099</v>
      </c>
      <c r="AB135" s="53"/>
      <c r="AC135" s="53"/>
      <c r="AD135" s="53" t="s">
        <v>3571</v>
      </c>
      <c r="AE135" s="53"/>
      <c r="AF135" s="53" t="s">
        <v>3571</v>
      </c>
      <c r="AG135" s="53" t="s">
        <v>137</v>
      </c>
      <c r="AH135" s="53" t="s">
        <v>1943</v>
      </c>
      <c r="AI135" s="53" t="s">
        <v>3572</v>
      </c>
      <c r="AJ135" s="53">
        <v>816</v>
      </c>
      <c r="AK135" s="53">
        <v>1100</v>
      </c>
      <c r="AL135" s="53" t="s">
        <v>2207</v>
      </c>
    </row>
    <row r="136" spans="1:38" ht="15.75" customHeight="1" x14ac:dyDescent="0.2">
      <c r="A136" s="53">
        <v>133</v>
      </c>
      <c r="B136" s="292" t="s">
        <v>1901</v>
      </c>
      <c r="C136" s="293"/>
      <c r="D136" s="294"/>
      <c r="E136" s="54" t="s">
        <v>2671</v>
      </c>
      <c r="F136" s="53">
        <v>82669</v>
      </c>
      <c r="G136" s="54" t="s">
        <v>2672</v>
      </c>
      <c r="H136" s="53" t="s">
        <v>120</v>
      </c>
      <c r="I136" s="54" t="s">
        <v>2673</v>
      </c>
      <c r="J136" s="54" t="s">
        <v>122</v>
      </c>
      <c r="K136" s="53" t="s">
        <v>1902</v>
      </c>
      <c r="L136" s="53" t="s">
        <v>1903</v>
      </c>
      <c r="M136" s="53" t="s">
        <v>2674</v>
      </c>
      <c r="N136" s="53" t="s">
        <v>2675</v>
      </c>
      <c r="O136" s="53"/>
      <c r="P136" s="54" t="s">
        <v>2676</v>
      </c>
      <c r="Q136" s="57"/>
      <c r="R136" s="54" t="s">
        <v>2677</v>
      </c>
      <c r="S136" s="54" t="s">
        <v>2678</v>
      </c>
      <c r="T136" s="54" t="s">
        <v>2679</v>
      </c>
      <c r="U136" s="54" t="s">
        <v>2679</v>
      </c>
      <c r="V136" s="54" t="s">
        <v>1819</v>
      </c>
      <c r="W136" s="53" t="s">
        <v>2047</v>
      </c>
      <c r="X136" s="58" t="s">
        <v>17</v>
      </c>
      <c r="Y136" s="53" t="s">
        <v>403</v>
      </c>
      <c r="Z136" s="53" t="s">
        <v>134</v>
      </c>
      <c r="AA136" s="53" t="s">
        <v>2267</v>
      </c>
      <c r="AB136" s="53"/>
      <c r="AC136" s="53"/>
      <c r="AD136" s="53" t="s">
        <v>3581</v>
      </c>
      <c r="AE136" s="53"/>
      <c r="AF136" s="53" t="s">
        <v>3582</v>
      </c>
      <c r="AG136" s="53" t="s">
        <v>137</v>
      </c>
      <c r="AH136" s="53" t="s">
        <v>1905</v>
      </c>
      <c r="AI136" s="53" t="s">
        <v>3583</v>
      </c>
      <c r="AJ136" s="53">
        <v>780</v>
      </c>
      <c r="AK136" s="53">
        <v>1000</v>
      </c>
      <c r="AL136" s="53" t="s">
        <v>1142</v>
      </c>
    </row>
    <row r="137" spans="1:38" ht="15.75" customHeight="1" x14ac:dyDescent="0.2">
      <c r="A137" s="53">
        <v>134</v>
      </c>
      <c r="B137" s="292" t="s">
        <v>1901</v>
      </c>
      <c r="C137" s="293"/>
      <c r="D137" s="294"/>
      <c r="E137" s="54" t="s">
        <v>2720</v>
      </c>
      <c r="F137" s="53">
        <v>82673</v>
      </c>
      <c r="G137" s="54" t="s">
        <v>2721</v>
      </c>
      <c r="H137" s="53" t="s">
        <v>120</v>
      </c>
      <c r="I137" s="54" t="s">
        <v>2722</v>
      </c>
      <c r="J137" s="54" t="s">
        <v>122</v>
      </c>
      <c r="K137" s="53" t="s">
        <v>1902</v>
      </c>
      <c r="L137" s="53" t="s">
        <v>1903</v>
      </c>
      <c r="M137" s="53" t="s">
        <v>2723</v>
      </c>
      <c r="N137" s="53" t="s">
        <v>2724</v>
      </c>
      <c r="O137" s="53"/>
      <c r="P137" s="54" t="s">
        <v>2725</v>
      </c>
      <c r="Q137" s="57"/>
      <c r="R137" s="54" t="s">
        <v>2726</v>
      </c>
      <c r="S137" s="54" t="s">
        <v>2727</v>
      </c>
      <c r="T137" s="54" t="s">
        <v>2728</v>
      </c>
      <c r="U137" s="54" t="s">
        <v>2728</v>
      </c>
      <c r="V137" s="54" t="s">
        <v>606</v>
      </c>
      <c r="W137" s="53" t="s">
        <v>2729</v>
      </c>
      <c r="X137" s="58" t="s">
        <v>17</v>
      </c>
      <c r="Y137" s="53"/>
      <c r="Z137" s="53" t="s">
        <v>134</v>
      </c>
      <c r="AA137" s="53" t="s">
        <v>2099</v>
      </c>
      <c r="AB137" s="53"/>
      <c r="AC137" s="53"/>
      <c r="AD137" s="53"/>
      <c r="AE137" s="53"/>
      <c r="AF137" s="53" t="s">
        <v>3589</v>
      </c>
      <c r="AG137" s="53" t="s">
        <v>137</v>
      </c>
      <c r="AH137" s="53" t="s">
        <v>2167</v>
      </c>
      <c r="AI137" s="53" t="s">
        <v>3593</v>
      </c>
      <c r="AJ137" s="53">
        <v>35</v>
      </c>
      <c r="AK137" s="53">
        <v>45</v>
      </c>
      <c r="AL137" s="53" t="s">
        <v>2102</v>
      </c>
    </row>
    <row r="138" spans="1:38" ht="15.75" customHeight="1" x14ac:dyDescent="0.2">
      <c r="A138" s="53">
        <v>135</v>
      </c>
      <c r="B138" s="292" t="s">
        <v>1901</v>
      </c>
      <c r="C138" s="293"/>
      <c r="D138" s="294"/>
      <c r="E138" s="54" t="s">
        <v>2733</v>
      </c>
      <c r="F138" s="53">
        <v>82674</v>
      </c>
      <c r="G138" s="54" t="s">
        <v>2734</v>
      </c>
      <c r="H138" s="53" t="s">
        <v>120</v>
      </c>
      <c r="I138" s="54" t="s">
        <v>2735</v>
      </c>
      <c r="J138" s="54" t="s">
        <v>122</v>
      </c>
      <c r="K138" s="53" t="s">
        <v>1902</v>
      </c>
      <c r="L138" s="53" t="s">
        <v>1903</v>
      </c>
      <c r="M138" s="53" t="s">
        <v>2736</v>
      </c>
      <c r="N138" s="53" t="s">
        <v>2737</v>
      </c>
      <c r="O138" s="53"/>
      <c r="P138" s="54" t="s">
        <v>2738</v>
      </c>
      <c r="Q138" s="57"/>
      <c r="R138" s="54" t="s">
        <v>2739</v>
      </c>
      <c r="S138" s="54" t="s">
        <v>2740</v>
      </c>
      <c r="T138" s="54" t="s">
        <v>2741</v>
      </c>
      <c r="U138" s="54" t="s">
        <v>2741</v>
      </c>
      <c r="V138" s="54" t="s">
        <v>164</v>
      </c>
      <c r="W138" s="53" t="s">
        <v>853</v>
      </c>
      <c r="X138" s="58" t="s">
        <v>17</v>
      </c>
      <c r="Y138" s="53" t="s">
        <v>2098</v>
      </c>
      <c r="Z138" s="53" t="s">
        <v>134</v>
      </c>
      <c r="AA138" s="53" t="s">
        <v>2099</v>
      </c>
      <c r="AB138" s="53"/>
      <c r="AC138" s="53"/>
      <c r="AD138" s="53" t="s">
        <v>3602</v>
      </c>
      <c r="AE138" s="53"/>
      <c r="AF138" s="53" t="s">
        <v>3598</v>
      </c>
      <c r="AG138" s="53" t="s">
        <v>444</v>
      </c>
      <c r="AH138" s="53" t="s">
        <v>1917</v>
      </c>
      <c r="AI138" s="53" t="s">
        <v>3603</v>
      </c>
      <c r="AJ138" s="53">
        <v>344</v>
      </c>
      <c r="AK138" s="53">
        <v>505</v>
      </c>
      <c r="AL138" s="53" t="s">
        <v>3604</v>
      </c>
    </row>
    <row r="139" spans="1:38" ht="15.75" customHeight="1" x14ac:dyDescent="0.2">
      <c r="A139" s="53">
        <v>136</v>
      </c>
      <c r="B139" s="292" t="s">
        <v>1901</v>
      </c>
      <c r="C139" s="293"/>
      <c r="D139" s="294"/>
      <c r="E139" s="54" t="s">
        <v>2746</v>
      </c>
      <c r="F139" s="53">
        <v>82675</v>
      </c>
      <c r="G139" s="54" t="s">
        <v>2747</v>
      </c>
      <c r="H139" s="53" t="s">
        <v>120</v>
      </c>
      <c r="I139" s="54" t="s">
        <v>2748</v>
      </c>
      <c r="J139" s="54" t="s">
        <v>122</v>
      </c>
      <c r="K139" s="53" t="s">
        <v>1902</v>
      </c>
      <c r="L139" s="53" t="s">
        <v>1903</v>
      </c>
      <c r="M139" s="53" t="s">
        <v>2749</v>
      </c>
      <c r="N139" s="53" t="s">
        <v>2750</v>
      </c>
      <c r="O139" s="53"/>
      <c r="P139" s="54" t="s">
        <v>2751</v>
      </c>
      <c r="Q139" s="57"/>
      <c r="R139" s="54" t="s">
        <v>2752</v>
      </c>
      <c r="S139" s="54" t="s">
        <v>2753</v>
      </c>
      <c r="T139" s="54" t="s">
        <v>2754</v>
      </c>
      <c r="U139" s="54" t="s">
        <v>2754</v>
      </c>
      <c r="V139" s="54" t="s">
        <v>221</v>
      </c>
      <c r="W139" s="53" t="s">
        <v>351</v>
      </c>
      <c r="X139" s="58" t="s">
        <v>17</v>
      </c>
      <c r="Y139" s="53" t="s">
        <v>403</v>
      </c>
      <c r="Z139" s="53" t="s">
        <v>134</v>
      </c>
      <c r="AA139" s="53" t="s">
        <v>2058</v>
      </c>
      <c r="AB139" s="53"/>
      <c r="AC139" s="53"/>
      <c r="AD139" s="53" t="s">
        <v>3613</v>
      </c>
      <c r="AE139" s="53"/>
      <c r="AF139" s="53" t="s">
        <v>3614</v>
      </c>
      <c r="AG139" s="53" t="s">
        <v>137</v>
      </c>
      <c r="AH139" s="53" t="s">
        <v>1917</v>
      </c>
      <c r="AI139" s="53" t="s">
        <v>3615</v>
      </c>
      <c r="AJ139" s="53">
        <v>407</v>
      </c>
      <c r="AK139" s="53">
        <v>550</v>
      </c>
      <c r="AL139" s="53" t="s">
        <v>912</v>
      </c>
    </row>
    <row r="140" spans="1:38" ht="15.75" customHeight="1" x14ac:dyDescent="0.2">
      <c r="A140" s="53">
        <v>137</v>
      </c>
      <c r="B140" s="292" t="s">
        <v>1901</v>
      </c>
      <c r="C140" s="293"/>
      <c r="D140" s="294"/>
      <c r="E140" s="54" t="s">
        <v>2768</v>
      </c>
      <c r="F140" s="53">
        <v>82677</v>
      </c>
      <c r="G140" s="54" t="s">
        <v>2769</v>
      </c>
      <c r="H140" s="53" t="s">
        <v>120</v>
      </c>
      <c r="I140" s="54" t="s">
        <v>1217</v>
      </c>
      <c r="J140" s="54" t="s">
        <v>122</v>
      </c>
      <c r="K140" s="53" t="s">
        <v>1902</v>
      </c>
      <c r="L140" s="53" t="s">
        <v>1903</v>
      </c>
      <c r="M140" s="53" t="s">
        <v>2770</v>
      </c>
      <c r="N140" s="53" t="s">
        <v>2771</v>
      </c>
      <c r="O140" s="53"/>
      <c r="P140" s="54" t="s">
        <v>2772</v>
      </c>
      <c r="Q140" s="57"/>
      <c r="R140" s="54" t="s">
        <v>2773</v>
      </c>
      <c r="S140" s="54" t="s">
        <v>2774</v>
      </c>
      <c r="T140" s="54" t="s">
        <v>2775</v>
      </c>
      <c r="U140" s="54" t="s">
        <v>2775</v>
      </c>
      <c r="V140" s="54" t="s">
        <v>131</v>
      </c>
      <c r="W140" s="53" t="s">
        <v>853</v>
      </c>
      <c r="X140" s="58" t="s">
        <v>17</v>
      </c>
      <c r="Y140" s="53" t="s">
        <v>495</v>
      </c>
      <c r="Z140" s="53" t="s">
        <v>134</v>
      </c>
      <c r="AA140" s="53" t="s">
        <v>2099</v>
      </c>
      <c r="AB140" s="53"/>
      <c r="AC140" s="53"/>
      <c r="AD140" s="53" t="s">
        <v>3625</v>
      </c>
      <c r="AE140" s="53"/>
      <c r="AF140" s="53" t="s">
        <v>3625</v>
      </c>
      <c r="AG140" s="53" t="s">
        <v>444</v>
      </c>
      <c r="AH140" s="53" t="s">
        <v>1917</v>
      </c>
      <c r="AI140" s="53" t="s">
        <v>3626</v>
      </c>
      <c r="AJ140" s="53">
        <v>464</v>
      </c>
      <c r="AK140" s="53">
        <v>505</v>
      </c>
      <c r="AL140" s="53" t="s">
        <v>3627</v>
      </c>
    </row>
    <row r="141" spans="1:38" ht="15.75" customHeight="1" x14ac:dyDescent="0.2">
      <c r="A141" s="53">
        <v>138</v>
      </c>
      <c r="B141" s="292" t="s">
        <v>1901</v>
      </c>
      <c r="C141" s="293"/>
      <c r="D141" s="294"/>
      <c r="E141" s="54" t="s">
        <v>2780</v>
      </c>
      <c r="F141" s="53">
        <v>82678</v>
      </c>
      <c r="G141" s="54" t="s">
        <v>2781</v>
      </c>
      <c r="H141" s="53" t="s">
        <v>120</v>
      </c>
      <c r="I141" s="54" t="s">
        <v>2782</v>
      </c>
      <c r="J141" s="54" t="s">
        <v>122</v>
      </c>
      <c r="K141" s="53" t="s">
        <v>1902</v>
      </c>
      <c r="L141" s="53" t="s">
        <v>1903</v>
      </c>
      <c r="M141" s="53" t="s">
        <v>2783</v>
      </c>
      <c r="N141" s="53" t="s">
        <v>2784</v>
      </c>
      <c r="O141" s="53"/>
      <c r="P141" s="54" t="s">
        <v>2785</v>
      </c>
      <c r="Q141" s="57"/>
      <c r="R141" s="54" t="s">
        <v>2786</v>
      </c>
      <c r="S141" s="54" t="s">
        <v>2787</v>
      </c>
      <c r="T141" s="54" t="s">
        <v>2788</v>
      </c>
      <c r="U141" s="54" t="s">
        <v>2788</v>
      </c>
      <c r="V141" s="54" t="s">
        <v>221</v>
      </c>
      <c r="W141" s="53" t="s">
        <v>2179</v>
      </c>
      <c r="X141" s="58" t="s">
        <v>17</v>
      </c>
      <c r="Y141" s="53" t="s">
        <v>1563</v>
      </c>
      <c r="Z141" s="53" t="s">
        <v>134</v>
      </c>
      <c r="AA141" s="53" t="s">
        <v>2433</v>
      </c>
      <c r="AB141" s="53"/>
      <c r="AC141" s="53"/>
      <c r="AD141" s="53"/>
      <c r="AE141" s="53"/>
      <c r="AF141" s="53" t="s">
        <v>3637</v>
      </c>
      <c r="AG141" s="53" t="s">
        <v>137</v>
      </c>
      <c r="AH141" s="53" t="s">
        <v>3638</v>
      </c>
      <c r="AI141" s="53" t="s">
        <v>3639</v>
      </c>
      <c r="AJ141" s="53">
        <v>495</v>
      </c>
      <c r="AK141" s="53">
        <v>700</v>
      </c>
      <c r="AL141" s="53" t="s">
        <v>3640</v>
      </c>
    </row>
    <row r="142" spans="1:38" ht="15.75" customHeight="1" x14ac:dyDescent="0.2">
      <c r="A142" s="53">
        <v>139</v>
      </c>
      <c r="B142" s="292" t="s">
        <v>1901</v>
      </c>
      <c r="C142" s="293"/>
      <c r="D142" s="294"/>
      <c r="E142" s="54" t="s">
        <v>2805</v>
      </c>
      <c r="F142" s="53">
        <v>82680</v>
      </c>
      <c r="G142" s="54" t="s">
        <v>2806</v>
      </c>
      <c r="H142" s="53" t="s">
        <v>120</v>
      </c>
      <c r="I142" s="54" t="s">
        <v>649</v>
      </c>
      <c r="J142" s="54" t="s">
        <v>122</v>
      </c>
      <c r="K142" s="53" t="s">
        <v>1902</v>
      </c>
      <c r="L142" s="53" t="s">
        <v>1903</v>
      </c>
      <c r="M142" s="53" t="s">
        <v>2807</v>
      </c>
      <c r="N142" s="53" t="s">
        <v>2808</v>
      </c>
      <c r="O142" s="53"/>
      <c r="P142" s="54" t="s">
        <v>2809</v>
      </c>
      <c r="Q142" s="57"/>
      <c r="R142" s="54" t="s">
        <v>2810</v>
      </c>
      <c r="S142" s="54" t="s">
        <v>2811</v>
      </c>
      <c r="T142" s="54" t="s">
        <v>2812</v>
      </c>
      <c r="U142" s="54" t="s">
        <v>2812</v>
      </c>
      <c r="V142" s="54" t="s">
        <v>164</v>
      </c>
      <c r="W142" s="53" t="s">
        <v>2692</v>
      </c>
      <c r="X142" s="58" t="s">
        <v>17</v>
      </c>
      <c r="Y142" s="53" t="s">
        <v>2084</v>
      </c>
      <c r="Z142" s="53" t="s">
        <v>134</v>
      </c>
      <c r="AA142" s="53" t="s">
        <v>2367</v>
      </c>
      <c r="AB142" s="53"/>
      <c r="AC142" s="53"/>
      <c r="AD142" s="53" t="s">
        <v>3650</v>
      </c>
      <c r="AE142" s="53"/>
      <c r="AF142" s="53" t="s">
        <v>3651</v>
      </c>
      <c r="AG142" s="53" t="s">
        <v>137</v>
      </c>
      <c r="AH142" s="53" t="s">
        <v>1905</v>
      </c>
      <c r="AI142" s="53" t="s">
        <v>3652</v>
      </c>
      <c r="AJ142" s="53">
        <v>652</v>
      </c>
      <c r="AK142" s="53">
        <v>800</v>
      </c>
      <c r="AL142" s="53" t="s">
        <v>734</v>
      </c>
    </row>
    <row r="143" spans="1:38" ht="15.75" customHeight="1" x14ac:dyDescent="0.2">
      <c r="A143" s="53">
        <v>140</v>
      </c>
      <c r="B143" s="292" t="s">
        <v>1901</v>
      </c>
      <c r="C143" s="293"/>
      <c r="D143" s="294"/>
      <c r="E143" s="54" t="s">
        <v>2816</v>
      </c>
      <c r="F143" s="53">
        <v>82681</v>
      </c>
      <c r="G143" s="54" t="s">
        <v>2817</v>
      </c>
      <c r="H143" s="53" t="s">
        <v>120</v>
      </c>
      <c r="I143" s="54" t="s">
        <v>2818</v>
      </c>
      <c r="J143" s="54" t="s">
        <v>122</v>
      </c>
      <c r="K143" s="53" t="s">
        <v>1902</v>
      </c>
      <c r="L143" s="53" t="s">
        <v>1903</v>
      </c>
      <c r="M143" s="53" t="s">
        <v>2819</v>
      </c>
      <c r="N143" s="53" t="s">
        <v>2820</v>
      </c>
      <c r="O143" s="53"/>
      <c r="P143" s="54" t="s">
        <v>2821</v>
      </c>
      <c r="Q143" s="57"/>
      <c r="R143" s="54" t="s">
        <v>2822</v>
      </c>
      <c r="S143" s="54" t="s">
        <v>2823</v>
      </c>
      <c r="T143" s="54" t="s">
        <v>2824</v>
      </c>
      <c r="U143" s="54" t="s">
        <v>2824</v>
      </c>
      <c r="V143" s="54" t="s">
        <v>221</v>
      </c>
      <c r="W143" s="53" t="s">
        <v>351</v>
      </c>
      <c r="X143" s="58" t="s">
        <v>17</v>
      </c>
      <c r="Y143" s="53" t="s">
        <v>403</v>
      </c>
      <c r="Z143" s="53" t="s">
        <v>134</v>
      </c>
      <c r="AA143" s="53" t="s">
        <v>3281</v>
      </c>
      <c r="AB143" s="53"/>
      <c r="AC143" s="53"/>
      <c r="AD143" s="53" t="s">
        <v>3662</v>
      </c>
      <c r="AE143" s="53"/>
      <c r="AF143" s="53" t="s">
        <v>3663</v>
      </c>
      <c r="AG143" s="53" t="s">
        <v>137</v>
      </c>
      <c r="AH143" s="53" t="s">
        <v>1917</v>
      </c>
      <c r="AI143" s="53" t="s">
        <v>3664</v>
      </c>
      <c r="AJ143" s="53">
        <v>454</v>
      </c>
      <c r="AK143" s="53">
        <v>550</v>
      </c>
      <c r="AL143" s="53" t="s">
        <v>3665</v>
      </c>
    </row>
    <row r="144" spans="1:38" ht="15.75" customHeight="1" x14ac:dyDescent="0.2">
      <c r="A144" s="53">
        <v>141</v>
      </c>
      <c r="B144" s="292" t="s">
        <v>1901</v>
      </c>
      <c r="C144" s="293"/>
      <c r="D144" s="294"/>
      <c r="E144" s="54" t="s">
        <v>2828</v>
      </c>
      <c r="F144" s="53">
        <v>82682</v>
      </c>
      <c r="G144" s="54" t="s">
        <v>2829</v>
      </c>
      <c r="H144" s="53" t="s">
        <v>120</v>
      </c>
      <c r="I144" s="54" t="s">
        <v>2830</v>
      </c>
      <c r="J144" s="54" t="s">
        <v>122</v>
      </c>
      <c r="K144" s="53" t="s">
        <v>1902</v>
      </c>
      <c r="L144" s="53" t="s">
        <v>1903</v>
      </c>
      <c r="M144" s="53" t="s">
        <v>2831</v>
      </c>
      <c r="N144" s="53" t="s">
        <v>2832</v>
      </c>
      <c r="O144" s="53"/>
      <c r="P144" s="54" t="s">
        <v>2833</v>
      </c>
      <c r="Q144" s="57"/>
      <c r="R144" s="54" t="s">
        <v>2834</v>
      </c>
      <c r="S144" s="54" t="s">
        <v>2835</v>
      </c>
      <c r="T144" s="54" t="s">
        <v>2836</v>
      </c>
      <c r="U144" s="54" t="s">
        <v>2837</v>
      </c>
      <c r="V144" s="54" t="s">
        <v>131</v>
      </c>
      <c r="W144" s="53" t="s">
        <v>132</v>
      </c>
      <c r="X144" s="58" t="s">
        <v>17</v>
      </c>
      <c r="Y144" s="53" t="s">
        <v>2084</v>
      </c>
      <c r="Z144" s="53" t="s">
        <v>134</v>
      </c>
      <c r="AA144" s="53" t="s">
        <v>2099</v>
      </c>
      <c r="AB144" s="53"/>
      <c r="AC144" s="53"/>
      <c r="AD144" s="53"/>
      <c r="AE144" s="53" t="s">
        <v>3675</v>
      </c>
      <c r="AF144" s="53" t="s">
        <v>3676</v>
      </c>
      <c r="AG144" s="53" t="s">
        <v>137</v>
      </c>
      <c r="AH144" s="53" t="s">
        <v>2167</v>
      </c>
      <c r="AI144" s="53" t="s">
        <v>3677</v>
      </c>
      <c r="AJ144" s="53">
        <v>785</v>
      </c>
      <c r="AK144" s="53">
        <v>1100</v>
      </c>
      <c r="AL144" s="53" t="s">
        <v>3678</v>
      </c>
    </row>
    <row r="145" spans="1:38" ht="15.75" customHeight="1" x14ac:dyDescent="0.2">
      <c r="A145" s="53">
        <v>142</v>
      </c>
      <c r="B145" s="292" t="s">
        <v>1901</v>
      </c>
      <c r="C145" s="293"/>
      <c r="D145" s="294"/>
      <c r="E145" s="54" t="s">
        <v>2873</v>
      </c>
      <c r="F145" s="53">
        <v>82686</v>
      </c>
      <c r="G145" s="54" t="s">
        <v>2874</v>
      </c>
      <c r="H145" s="53" t="s">
        <v>120</v>
      </c>
      <c r="I145" s="54" t="s">
        <v>2875</v>
      </c>
      <c r="J145" s="54" t="s">
        <v>122</v>
      </c>
      <c r="K145" s="53" t="s">
        <v>1902</v>
      </c>
      <c r="L145" s="53" t="s">
        <v>1903</v>
      </c>
      <c r="M145" s="53" t="s">
        <v>2876</v>
      </c>
      <c r="N145" s="53" t="s">
        <v>2877</v>
      </c>
      <c r="O145" s="53"/>
      <c r="P145" s="54" t="s">
        <v>2878</v>
      </c>
      <c r="Q145" s="57"/>
      <c r="R145" s="54" t="s">
        <v>2879</v>
      </c>
      <c r="S145" s="54" t="s">
        <v>2880</v>
      </c>
      <c r="T145" s="54" t="s">
        <v>2881</v>
      </c>
      <c r="U145" s="54" t="s">
        <v>2881</v>
      </c>
      <c r="V145" s="54" t="s">
        <v>606</v>
      </c>
      <c r="W145" s="53" t="s">
        <v>607</v>
      </c>
      <c r="X145" s="58" t="s">
        <v>17</v>
      </c>
      <c r="Y145" s="53" t="s">
        <v>403</v>
      </c>
      <c r="Z145" s="53" t="s">
        <v>134</v>
      </c>
      <c r="AA145" s="53" t="s">
        <v>2099</v>
      </c>
      <c r="AB145" s="53"/>
      <c r="AC145" s="53"/>
      <c r="AD145" s="53"/>
      <c r="AE145" s="53"/>
      <c r="AF145" s="53" t="s">
        <v>3688</v>
      </c>
      <c r="AG145" s="53" t="s">
        <v>137</v>
      </c>
      <c r="AH145" s="53" t="s">
        <v>1905</v>
      </c>
      <c r="AI145" s="53" t="s">
        <v>3689</v>
      </c>
      <c r="AJ145" s="53">
        <v>715</v>
      </c>
      <c r="AK145" s="53">
        <v>800</v>
      </c>
      <c r="AL145" s="53" t="s">
        <v>3549</v>
      </c>
    </row>
    <row r="146" spans="1:38" ht="15.75" customHeight="1" x14ac:dyDescent="0.2">
      <c r="A146" s="53">
        <v>143</v>
      </c>
      <c r="B146" s="292" t="s">
        <v>1901</v>
      </c>
      <c r="C146" s="293"/>
      <c r="D146" s="294"/>
      <c r="E146" s="54" t="s">
        <v>2907</v>
      </c>
      <c r="F146" s="53">
        <v>82689</v>
      </c>
      <c r="G146" s="54" t="s">
        <v>2908</v>
      </c>
      <c r="H146" s="53" t="s">
        <v>423</v>
      </c>
      <c r="I146" s="54" t="s">
        <v>2909</v>
      </c>
      <c r="J146" s="54" t="s">
        <v>122</v>
      </c>
      <c r="K146" s="53" t="s">
        <v>1902</v>
      </c>
      <c r="L146" s="53" t="s">
        <v>1903</v>
      </c>
      <c r="M146" s="53" t="s">
        <v>2910</v>
      </c>
      <c r="N146" s="53" t="s">
        <v>2911</v>
      </c>
      <c r="O146" s="53"/>
      <c r="P146" s="54" t="s">
        <v>2912</v>
      </c>
      <c r="Q146" s="57"/>
      <c r="R146" s="54" t="s">
        <v>2913</v>
      </c>
      <c r="S146" s="54" t="s">
        <v>2914</v>
      </c>
      <c r="T146" s="54" t="s">
        <v>2915</v>
      </c>
      <c r="U146" s="54" t="s">
        <v>2915</v>
      </c>
      <c r="V146" s="54" t="s">
        <v>131</v>
      </c>
      <c r="W146" s="53" t="s">
        <v>179</v>
      </c>
      <c r="X146" s="58" t="s">
        <v>17</v>
      </c>
      <c r="Y146" s="53" t="s">
        <v>403</v>
      </c>
      <c r="Z146" s="53" t="s">
        <v>134</v>
      </c>
      <c r="AA146" s="53" t="s">
        <v>2099</v>
      </c>
      <c r="AB146" s="53"/>
      <c r="AC146" s="53"/>
      <c r="AD146" s="53" t="s">
        <v>3700</v>
      </c>
      <c r="AE146" s="53"/>
      <c r="AF146" s="53" t="s">
        <v>3700</v>
      </c>
      <c r="AG146" s="53" t="s">
        <v>444</v>
      </c>
      <c r="AH146" s="53" t="s">
        <v>1917</v>
      </c>
      <c r="AI146" s="53" t="s">
        <v>3701</v>
      </c>
      <c r="AJ146" s="53">
        <v>432</v>
      </c>
      <c r="AK146" s="53">
        <v>520</v>
      </c>
      <c r="AL146" s="53" t="s">
        <v>3702</v>
      </c>
    </row>
    <row r="147" spans="1:38" ht="15.75" customHeight="1" x14ac:dyDescent="0.2">
      <c r="A147" s="53">
        <v>144</v>
      </c>
      <c r="B147" s="292" t="s">
        <v>1901</v>
      </c>
      <c r="C147" s="293"/>
      <c r="D147" s="294"/>
      <c r="E147" s="54" t="s">
        <v>2918</v>
      </c>
      <c r="F147" s="53">
        <v>82690</v>
      </c>
      <c r="G147" s="54" t="s">
        <v>2919</v>
      </c>
      <c r="H147" s="53" t="s">
        <v>120</v>
      </c>
      <c r="I147" s="54" t="s">
        <v>2920</v>
      </c>
      <c r="J147" s="54" t="s">
        <v>122</v>
      </c>
      <c r="K147" s="53" t="s">
        <v>1902</v>
      </c>
      <c r="L147" s="53" t="s">
        <v>1903</v>
      </c>
      <c r="M147" s="53" t="s">
        <v>2921</v>
      </c>
      <c r="N147" s="53" t="s">
        <v>2922</v>
      </c>
      <c r="O147" s="53"/>
      <c r="P147" s="54" t="s">
        <v>2923</v>
      </c>
      <c r="Q147" s="57"/>
      <c r="R147" s="54" t="s">
        <v>2924</v>
      </c>
      <c r="S147" s="54" t="s">
        <v>2925</v>
      </c>
      <c r="T147" s="54" t="s">
        <v>2926</v>
      </c>
      <c r="U147" s="54" t="s">
        <v>2927</v>
      </c>
      <c r="V147" s="54" t="s">
        <v>2928</v>
      </c>
      <c r="W147" s="53" t="s">
        <v>2929</v>
      </c>
      <c r="X147" s="58" t="s">
        <v>17</v>
      </c>
      <c r="Y147" s="53"/>
      <c r="Z147" s="53" t="s">
        <v>134</v>
      </c>
      <c r="AA147" s="53" t="s">
        <v>2367</v>
      </c>
      <c r="AB147" s="53"/>
      <c r="AC147" s="53"/>
      <c r="AD147" s="53" t="s">
        <v>3712</v>
      </c>
      <c r="AE147" s="53"/>
      <c r="AF147" s="53" t="s">
        <v>3712</v>
      </c>
      <c r="AG147" s="53" t="s">
        <v>137</v>
      </c>
      <c r="AH147" s="53" t="s">
        <v>1905</v>
      </c>
      <c r="AI147" s="53" t="s">
        <v>2610</v>
      </c>
      <c r="AJ147" s="53">
        <v>670</v>
      </c>
      <c r="AK147" s="53">
        <v>900</v>
      </c>
      <c r="AL147" s="53" t="s">
        <v>3713</v>
      </c>
    </row>
    <row r="148" spans="1:38" ht="15.75" customHeight="1" x14ac:dyDescent="0.2">
      <c r="A148" s="53">
        <v>145</v>
      </c>
      <c r="B148" s="292" t="s">
        <v>1901</v>
      </c>
      <c r="C148" s="293"/>
      <c r="D148" s="294"/>
      <c r="E148" s="54" t="s">
        <v>2933</v>
      </c>
      <c r="F148" s="53">
        <v>82691</v>
      </c>
      <c r="G148" s="54" t="s">
        <v>2934</v>
      </c>
      <c r="H148" s="53" t="s">
        <v>120</v>
      </c>
      <c r="I148" s="54" t="s">
        <v>2935</v>
      </c>
      <c r="J148" s="54" t="s">
        <v>122</v>
      </c>
      <c r="K148" s="53" t="s">
        <v>1902</v>
      </c>
      <c r="L148" s="53" t="s">
        <v>1903</v>
      </c>
      <c r="M148" s="53" t="s">
        <v>2936</v>
      </c>
      <c r="N148" s="53" t="s">
        <v>2937</v>
      </c>
      <c r="O148" s="53"/>
      <c r="P148" s="54" t="s">
        <v>2938</v>
      </c>
      <c r="Q148" s="57"/>
      <c r="R148" s="54" t="s">
        <v>2939</v>
      </c>
      <c r="S148" s="54" t="s">
        <v>2940</v>
      </c>
      <c r="T148" s="54" t="s">
        <v>2941</v>
      </c>
      <c r="U148" s="54" t="s">
        <v>2941</v>
      </c>
      <c r="V148" s="54" t="s">
        <v>131</v>
      </c>
      <c r="W148" s="53" t="s">
        <v>2692</v>
      </c>
      <c r="X148" s="58" t="s">
        <v>17</v>
      </c>
      <c r="Y148" s="53" t="s">
        <v>3723</v>
      </c>
      <c r="Z148" s="53" t="s">
        <v>134</v>
      </c>
      <c r="AA148" s="53" t="s">
        <v>2099</v>
      </c>
      <c r="AB148" s="53"/>
      <c r="AC148" s="53"/>
      <c r="AD148" s="53" t="s">
        <v>3724</v>
      </c>
      <c r="AE148" s="53"/>
      <c r="AF148" s="53" t="s">
        <v>3724</v>
      </c>
      <c r="AG148" s="53" t="s">
        <v>137</v>
      </c>
      <c r="AH148" s="53" t="s">
        <v>1943</v>
      </c>
      <c r="AI148" s="53" t="s">
        <v>2917</v>
      </c>
      <c r="AJ148" s="53">
        <v>906</v>
      </c>
      <c r="AK148" s="53">
        <v>1100</v>
      </c>
      <c r="AL148" s="53" t="s">
        <v>3725</v>
      </c>
    </row>
    <row r="149" spans="1:38" ht="15.75" customHeight="1" x14ac:dyDescent="0.2">
      <c r="A149" s="53">
        <v>146</v>
      </c>
      <c r="B149" s="292" t="s">
        <v>1901</v>
      </c>
      <c r="C149" s="293"/>
      <c r="D149" s="294"/>
      <c r="E149" s="54" t="s">
        <v>2958</v>
      </c>
      <c r="F149" s="53">
        <v>82693</v>
      </c>
      <c r="G149" s="54" t="s">
        <v>2959</v>
      </c>
      <c r="H149" s="53" t="s">
        <v>120</v>
      </c>
      <c r="I149" s="54" t="s">
        <v>2960</v>
      </c>
      <c r="J149" s="54" t="s">
        <v>122</v>
      </c>
      <c r="K149" s="53" t="s">
        <v>1902</v>
      </c>
      <c r="L149" s="53" t="s">
        <v>1903</v>
      </c>
      <c r="M149" s="53" t="s">
        <v>2961</v>
      </c>
      <c r="N149" s="53" t="s">
        <v>2962</v>
      </c>
      <c r="O149" s="53"/>
      <c r="P149" s="54" t="s">
        <v>2963</v>
      </c>
      <c r="Q149" s="57"/>
      <c r="R149" s="54" t="s">
        <v>2964</v>
      </c>
      <c r="S149" s="54" t="s">
        <v>2965</v>
      </c>
      <c r="T149" s="54" t="s">
        <v>2966</v>
      </c>
      <c r="U149" s="54" t="s">
        <v>2966</v>
      </c>
      <c r="V149" s="54" t="s">
        <v>606</v>
      </c>
      <c r="W149" s="53" t="s">
        <v>750</v>
      </c>
      <c r="X149" s="58" t="s">
        <v>17</v>
      </c>
      <c r="Y149" s="53" t="s">
        <v>3735</v>
      </c>
      <c r="Z149" s="53" t="s">
        <v>134</v>
      </c>
      <c r="AA149" s="53" t="s">
        <v>2421</v>
      </c>
      <c r="AB149" s="53"/>
      <c r="AC149" s="53"/>
      <c r="AD149" s="53"/>
      <c r="AE149" s="53"/>
      <c r="AF149" s="53" t="s">
        <v>3736</v>
      </c>
      <c r="AG149" s="53" t="s">
        <v>137</v>
      </c>
      <c r="AH149" s="53" t="s">
        <v>1917</v>
      </c>
      <c r="AI149" s="53" t="s">
        <v>3737</v>
      </c>
      <c r="AJ149" s="53">
        <v>332</v>
      </c>
      <c r="AK149" s="53">
        <v>550</v>
      </c>
      <c r="AL149" s="53" t="s">
        <v>3738</v>
      </c>
    </row>
    <row r="150" spans="1:38" ht="15.75" customHeight="1" x14ac:dyDescent="0.2">
      <c r="A150" s="53">
        <v>147</v>
      </c>
      <c r="B150" s="292" t="s">
        <v>1901</v>
      </c>
      <c r="C150" s="293"/>
      <c r="D150" s="294"/>
      <c r="E150" s="54" t="s">
        <v>2996</v>
      </c>
      <c r="F150" s="53">
        <v>82696</v>
      </c>
      <c r="G150" s="54" t="s">
        <v>2997</v>
      </c>
      <c r="H150" s="53" t="s">
        <v>120</v>
      </c>
      <c r="I150" s="54" t="s">
        <v>2998</v>
      </c>
      <c r="J150" s="54" t="s">
        <v>122</v>
      </c>
      <c r="K150" s="53" t="s">
        <v>1902</v>
      </c>
      <c r="L150" s="53" t="s">
        <v>1903</v>
      </c>
      <c r="M150" s="53" t="s">
        <v>2999</v>
      </c>
      <c r="N150" s="53" t="s">
        <v>3000</v>
      </c>
      <c r="O150" s="53"/>
      <c r="P150" s="54" t="s">
        <v>3001</v>
      </c>
      <c r="Q150" s="57"/>
      <c r="R150" s="54" t="s">
        <v>3002</v>
      </c>
      <c r="S150" s="54" t="s">
        <v>3003</v>
      </c>
      <c r="T150" s="54" t="s">
        <v>3004</v>
      </c>
      <c r="U150" s="54" t="s">
        <v>3004</v>
      </c>
      <c r="V150" s="54" t="s">
        <v>164</v>
      </c>
      <c r="W150" s="53" t="s">
        <v>494</v>
      </c>
      <c r="X150" s="58" t="s">
        <v>17</v>
      </c>
      <c r="Y150" s="53" t="s">
        <v>403</v>
      </c>
      <c r="Z150" s="53" t="s">
        <v>134</v>
      </c>
      <c r="AA150" s="53" t="s">
        <v>3748</v>
      </c>
      <c r="AB150" s="53"/>
      <c r="AC150" s="53"/>
      <c r="AD150" s="53" t="s">
        <v>3749</v>
      </c>
      <c r="AE150" s="53"/>
      <c r="AF150" s="53" t="s">
        <v>3750</v>
      </c>
      <c r="AG150" s="53" t="s">
        <v>137</v>
      </c>
      <c r="AH150" s="53" t="s">
        <v>1905</v>
      </c>
      <c r="AI150" s="53" t="s">
        <v>3751</v>
      </c>
      <c r="AJ150" s="53">
        <v>732</v>
      </c>
      <c r="AK150" s="53">
        <v>900</v>
      </c>
      <c r="AL150" s="53" t="s">
        <v>3752</v>
      </c>
    </row>
    <row r="151" spans="1:38" ht="15.75" customHeight="1" x14ac:dyDescent="0.2">
      <c r="A151" s="53">
        <v>148</v>
      </c>
      <c r="B151" s="292" t="s">
        <v>1901</v>
      </c>
      <c r="C151" s="293"/>
      <c r="D151" s="294"/>
      <c r="E151" s="54" t="s">
        <v>3008</v>
      </c>
      <c r="F151" s="53">
        <v>82697</v>
      </c>
      <c r="G151" s="54" t="s">
        <v>3009</v>
      </c>
      <c r="H151" s="53" t="s">
        <v>120</v>
      </c>
      <c r="I151" s="54" t="s">
        <v>3010</v>
      </c>
      <c r="J151" s="54" t="s">
        <v>122</v>
      </c>
      <c r="K151" s="53" t="s">
        <v>1902</v>
      </c>
      <c r="L151" s="53" t="s">
        <v>1903</v>
      </c>
      <c r="M151" s="53" t="s">
        <v>3011</v>
      </c>
      <c r="N151" s="53" t="s">
        <v>3012</v>
      </c>
      <c r="O151" s="53"/>
      <c r="P151" s="54" t="s">
        <v>3013</v>
      </c>
      <c r="Q151" s="57"/>
      <c r="R151" s="54" t="s">
        <v>3014</v>
      </c>
      <c r="S151" s="54" t="s">
        <v>3015</v>
      </c>
      <c r="T151" s="54" t="s">
        <v>3016</v>
      </c>
      <c r="U151" s="54" t="s">
        <v>3016</v>
      </c>
      <c r="V151" s="54" t="s">
        <v>131</v>
      </c>
      <c r="W151" s="53" t="s">
        <v>351</v>
      </c>
      <c r="X151" s="58" t="s">
        <v>17</v>
      </c>
      <c r="Y151" s="53" t="s">
        <v>403</v>
      </c>
      <c r="Z151" s="53" t="s">
        <v>134</v>
      </c>
      <c r="AA151" s="53" t="s">
        <v>2099</v>
      </c>
      <c r="AB151" s="53"/>
      <c r="AC151" s="53"/>
      <c r="AD151" s="53" t="s">
        <v>3758</v>
      </c>
      <c r="AE151" s="53"/>
      <c r="AF151" s="53" t="s">
        <v>3758</v>
      </c>
      <c r="AG151" s="53" t="s">
        <v>137</v>
      </c>
      <c r="AH151" s="53" t="s">
        <v>1917</v>
      </c>
      <c r="AI151" s="53" t="s">
        <v>3762</v>
      </c>
      <c r="AJ151" s="53">
        <v>395</v>
      </c>
      <c r="AK151" s="53">
        <v>500</v>
      </c>
      <c r="AL151" s="53" t="s">
        <v>325</v>
      </c>
    </row>
    <row r="152" spans="1:38" ht="15.75" customHeight="1" x14ac:dyDescent="0.2">
      <c r="A152" s="53">
        <v>149</v>
      </c>
      <c r="B152" s="292" t="s">
        <v>1901</v>
      </c>
      <c r="C152" s="293"/>
      <c r="D152" s="294"/>
      <c r="E152" s="54" t="s">
        <v>3020</v>
      </c>
      <c r="F152" s="53">
        <v>82698</v>
      </c>
      <c r="G152" s="54" t="s">
        <v>3021</v>
      </c>
      <c r="H152" s="53" t="s">
        <v>120</v>
      </c>
      <c r="I152" s="54" t="s">
        <v>3022</v>
      </c>
      <c r="J152" s="54" t="s">
        <v>122</v>
      </c>
      <c r="K152" s="53" t="s">
        <v>1902</v>
      </c>
      <c r="L152" s="53" t="s">
        <v>1903</v>
      </c>
      <c r="M152" s="53" t="s">
        <v>3023</v>
      </c>
      <c r="N152" s="53" t="s">
        <v>3024</v>
      </c>
      <c r="O152" s="53"/>
      <c r="P152" s="54" t="s">
        <v>3025</v>
      </c>
      <c r="Q152" s="57"/>
      <c r="R152" s="54" t="s">
        <v>3026</v>
      </c>
      <c r="S152" s="54" t="s">
        <v>3027</v>
      </c>
      <c r="T152" s="54" t="s">
        <v>3028</v>
      </c>
      <c r="U152" s="54" t="s">
        <v>3028</v>
      </c>
      <c r="V152" s="54" t="s">
        <v>131</v>
      </c>
      <c r="W152" s="53" t="s">
        <v>1941</v>
      </c>
      <c r="X152" s="58" t="s">
        <v>17</v>
      </c>
      <c r="Y152" s="53"/>
      <c r="Z152" s="53" t="s">
        <v>134</v>
      </c>
      <c r="AA152" s="53" t="s">
        <v>2099</v>
      </c>
      <c r="AB152" s="53"/>
      <c r="AC152" s="53"/>
      <c r="AD152" s="53"/>
      <c r="AE152" s="53"/>
      <c r="AF152" s="53" t="s">
        <v>3772</v>
      </c>
      <c r="AG152" s="53" t="s">
        <v>137</v>
      </c>
      <c r="AH152" s="53" t="s">
        <v>1917</v>
      </c>
      <c r="AI152" s="53" t="s">
        <v>3773</v>
      </c>
      <c r="AJ152" s="53">
        <v>427</v>
      </c>
      <c r="AK152" s="53">
        <v>535</v>
      </c>
      <c r="AL152" s="53" t="s">
        <v>3774</v>
      </c>
    </row>
    <row r="153" spans="1:38" ht="15.75" customHeight="1" x14ac:dyDescent="0.2">
      <c r="A153" s="53">
        <v>150</v>
      </c>
      <c r="B153" s="292" t="s">
        <v>1901</v>
      </c>
      <c r="C153" s="293"/>
      <c r="D153" s="294"/>
      <c r="E153" s="54" t="s">
        <v>3047</v>
      </c>
      <c r="F153" s="53">
        <v>82701</v>
      </c>
      <c r="G153" s="54" t="s">
        <v>3048</v>
      </c>
      <c r="H153" s="53" t="s">
        <v>120</v>
      </c>
      <c r="I153" s="54" t="s">
        <v>3049</v>
      </c>
      <c r="J153" s="54" t="s">
        <v>122</v>
      </c>
      <c r="K153" s="53" t="s">
        <v>1902</v>
      </c>
      <c r="L153" s="53" t="s">
        <v>1903</v>
      </c>
      <c r="M153" s="53" t="s">
        <v>3050</v>
      </c>
      <c r="N153" s="53" t="s">
        <v>3051</v>
      </c>
      <c r="O153" s="53"/>
      <c r="P153" s="54" t="s">
        <v>3052</v>
      </c>
      <c r="Q153" s="57"/>
      <c r="R153" s="54" t="s">
        <v>3053</v>
      </c>
      <c r="S153" s="54" t="s">
        <v>3054</v>
      </c>
      <c r="T153" s="54" t="s">
        <v>3055</v>
      </c>
      <c r="U153" s="54" t="s">
        <v>3055</v>
      </c>
      <c r="V153" s="54" t="s">
        <v>164</v>
      </c>
      <c r="W153" s="53" t="s">
        <v>2179</v>
      </c>
      <c r="X153" s="58" t="s">
        <v>17</v>
      </c>
      <c r="Y153" s="53"/>
      <c r="Z153" s="53" t="s">
        <v>134</v>
      </c>
      <c r="AA153" s="53" t="s">
        <v>3785</v>
      </c>
      <c r="AB153" s="53"/>
      <c r="AC153" s="53"/>
      <c r="AD153" s="53" t="s">
        <v>3786</v>
      </c>
      <c r="AE153" s="53"/>
      <c r="AF153" s="53" t="s">
        <v>3786</v>
      </c>
      <c r="AG153" s="53" t="s">
        <v>137</v>
      </c>
      <c r="AH153" s="53" t="s">
        <v>1917</v>
      </c>
      <c r="AI153" s="53" t="s">
        <v>3787</v>
      </c>
      <c r="AJ153" s="53">
        <v>375</v>
      </c>
      <c r="AK153" s="53">
        <v>550</v>
      </c>
      <c r="AL153" s="53" t="s">
        <v>3788</v>
      </c>
    </row>
    <row r="154" spans="1:38" ht="15.75" customHeight="1" x14ac:dyDescent="0.2">
      <c r="A154" s="53">
        <v>151</v>
      </c>
      <c r="B154" s="292" t="s">
        <v>1901</v>
      </c>
      <c r="C154" s="293"/>
      <c r="D154" s="294"/>
      <c r="E154" s="54" t="s">
        <v>3060</v>
      </c>
      <c r="F154" s="53">
        <v>82702</v>
      </c>
      <c r="G154" s="54" t="s">
        <v>3061</v>
      </c>
      <c r="H154" s="53" t="s">
        <v>120</v>
      </c>
      <c r="I154" s="54" t="s">
        <v>3062</v>
      </c>
      <c r="J154" s="54" t="s">
        <v>122</v>
      </c>
      <c r="K154" s="53" t="s">
        <v>1902</v>
      </c>
      <c r="L154" s="53" t="s">
        <v>1903</v>
      </c>
      <c r="M154" s="53" t="s">
        <v>3063</v>
      </c>
      <c r="N154" s="53" t="s">
        <v>3064</v>
      </c>
      <c r="O154" s="53"/>
      <c r="P154" s="54" t="s">
        <v>3065</v>
      </c>
      <c r="Q154" s="57"/>
      <c r="R154" s="54" t="s">
        <v>3066</v>
      </c>
      <c r="S154" s="54" t="s">
        <v>3067</v>
      </c>
      <c r="T154" s="54" t="s">
        <v>3068</v>
      </c>
      <c r="U154" s="54" t="s">
        <v>3068</v>
      </c>
      <c r="V154" s="54" t="s">
        <v>131</v>
      </c>
      <c r="W154" s="53" t="s">
        <v>480</v>
      </c>
      <c r="X154" s="58" t="s">
        <v>17</v>
      </c>
      <c r="Y154" s="53"/>
      <c r="Z154" s="53" t="s">
        <v>134</v>
      </c>
      <c r="AA154" s="53" t="s">
        <v>2099</v>
      </c>
      <c r="AB154" s="53"/>
      <c r="AC154" s="53"/>
      <c r="AD154" s="53" t="s">
        <v>3798</v>
      </c>
      <c r="AE154" s="53"/>
      <c r="AF154" s="53" t="s">
        <v>3798</v>
      </c>
      <c r="AG154" s="53" t="s">
        <v>137</v>
      </c>
      <c r="AH154" s="53" t="s">
        <v>1943</v>
      </c>
      <c r="AI154" s="53" t="s">
        <v>3799</v>
      </c>
      <c r="AJ154" s="53">
        <v>997</v>
      </c>
      <c r="AK154" s="53">
        <v>1100</v>
      </c>
      <c r="AL154" s="53" t="s">
        <v>3800</v>
      </c>
    </row>
    <row r="155" spans="1:38" ht="15.75" customHeight="1" x14ac:dyDescent="0.2">
      <c r="A155" s="53">
        <v>152</v>
      </c>
      <c r="B155" s="292" t="s">
        <v>1901</v>
      </c>
      <c r="C155" s="293"/>
      <c r="D155" s="294"/>
      <c r="E155" s="54" t="s">
        <v>3071</v>
      </c>
      <c r="F155" s="53">
        <v>82703</v>
      </c>
      <c r="G155" s="54" t="s">
        <v>3072</v>
      </c>
      <c r="H155" s="53" t="s">
        <v>120</v>
      </c>
      <c r="I155" s="54" t="s">
        <v>3073</v>
      </c>
      <c r="J155" s="54" t="s">
        <v>122</v>
      </c>
      <c r="K155" s="53" t="s">
        <v>1902</v>
      </c>
      <c r="L155" s="53" t="s">
        <v>1903</v>
      </c>
      <c r="M155" s="53" t="s">
        <v>3074</v>
      </c>
      <c r="N155" s="53" t="s">
        <v>3075</v>
      </c>
      <c r="O155" s="53"/>
      <c r="P155" s="54" t="s">
        <v>3076</v>
      </c>
      <c r="Q155" s="57"/>
      <c r="R155" s="54" t="s">
        <v>3077</v>
      </c>
      <c r="S155" s="54" t="s">
        <v>3078</v>
      </c>
      <c r="T155" s="54" t="s">
        <v>3079</v>
      </c>
      <c r="U155" s="54" t="s">
        <v>3079</v>
      </c>
      <c r="V155" s="54" t="s">
        <v>131</v>
      </c>
      <c r="W155" s="53" t="s">
        <v>132</v>
      </c>
      <c r="X155" s="58" t="s">
        <v>17</v>
      </c>
      <c r="Y155" s="53" t="s">
        <v>403</v>
      </c>
      <c r="Z155" s="53" t="s">
        <v>134</v>
      </c>
      <c r="AA155" s="53" t="s">
        <v>2267</v>
      </c>
      <c r="AB155" s="53"/>
      <c r="AC155" s="53"/>
      <c r="AD155" s="53"/>
      <c r="AE155" s="53"/>
      <c r="AF155" s="53" t="s">
        <v>3806</v>
      </c>
      <c r="AG155" s="53" t="s">
        <v>137</v>
      </c>
      <c r="AH155" s="53" t="s">
        <v>1943</v>
      </c>
      <c r="AI155" s="53" t="s">
        <v>3812</v>
      </c>
      <c r="AJ155" s="53">
        <v>716</v>
      </c>
      <c r="AK155" s="53">
        <v>1100</v>
      </c>
      <c r="AL155" s="53" t="s">
        <v>3813</v>
      </c>
    </row>
    <row r="156" spans="1:38" ht="15.75" customHeight="1" x14ac:dyDescent="0.2">
      <c r="A156" s="53">
        <v>153</v>
      </c>
      <c r="B156" s="292" t="s">
        <v>1901</v>
      </c>
      <c r="C156" s="293"/>
      <c r="D156" s="294"/>
      <c r="E156" s="54" t="s">
        <v>3083</v>
      </c>
      <c r="F156" s="53">
        <v>82704</v>
      </c>
      <c r="G156" s="54" t="s">
        <v>3084</v>
      </c>
      <c r="H156" s="53" t="s">
        <v>120</v>
      </c>
      <c r="I156" s="54" t="s">
        <v>3085</v>
      </c>
      <c r="J156" s="54" t="s">
        <v>122</v>
      </c>
      <c r="K156" s="53" t="s">
        <v>1902</v>
      </c>
      <c r="L156" s="53" t="s">
        <v>1903</v>
      </c>
      <c r="M156" s="53" t="s">
        <v>3086</v>
      </c>
      <c r="N156" s="53" t="s">
        <v>3087</v>
      </c>
      <c r="O156" s="53"/>
      <c r="P156" s="54" t="s">
        <v>3088</v>
      </c>
      <c r="Q156" s="57"/>
      <c r="R156" s="54" t="s">
        <v>3089</v>
      </c>
      <c r="S156" s="54" t="s">
        <v>3090</v>
      </c>
      <c r="T156" s="54" t="s">
        <v>3091</v>
      </c>
      <c r="U156" s="54" t="s">
        <v>3091</v>
      </c>
      <c r="V156" s="54" t="s">
        <v>3092</v>
      </c>
      <c r="W156" s="53" t="s">
        <v>2179</v>
      </c>
      <c r="X156" s="58" t="s">
        <v>17</v>
      </c>
      <c r="Y156" s="53" t="s">
        <v>2084</v>
      </c>
      <c r="Z156" s="53" t="s">
        <v>134</v>
      </c>
      <c r="AA156" s="53" t="s">
        <v>2099</v>
      </c>
      <c r="AB156" s="53"/>
      <c r="AC156" s="53"/>
      <c r="AD156" s="53"/>
      <c r="AE156" s="53"/>
      <c r="AF156" s="53" t="s">
        <v>3822</v>
      </c>
      <c r="AG156" s="53" t="s">
        <v>137</v>
      </c>
      <c r="AH156" s="53" t="s">
        <v>1917</v>
      </c>
      <c r="AI156" s="53" t="s">
        <v>3823</v>
      </c>
      <c r="AJ156" s="53">
        <v>440</v>
      </c>
      <c r="AK156" s="53">
        <v>550</v>
      </c>
      <c r="AL156" s="53" t="s">
        <v>1249</v>
      </c>
    </row>
    <row r="157" spans="1:38" ht="15.75" customHeight="1" x14ac:dyDescent="0.2">
      <c r="A157" s="53">
        <v>154</v>
      </c>
      <c r="B157" s="292" t="s">
        <v>1901</v>
      </c>
      <c r="C157" s="293"/>
      <c r="D157" s="294"/>
      <c r="E157" s="54" t="s">
        <v>3164</v>
      </c>
      <c r="F157" s="53">
        <v>82713</v>
      </c>
      <c r="G157" s="54" t="s">
        <v>3165</v>
      </c>
      <c r="H157" s="53" t="s">
        <v>120</v>
      </c>
      <c r="I157" s="54" t="s">
        <v>3166</v>
      </c>
      <c r="J157" s="54" t="s">
        <v>122</v>
      </c>
      <c r="K157" s="53" t="s">
        <v>1902</v>
      </c>
      <c r="L157" s="53" t="s">
        <v>1903</v>
      </c>
      <c r="M157" s="53" t="s">
        <v>3167</v>
      </c>
      <c r="N157" s="53" t="s">
        <v>3168</v>
      </c>
      <c r="O157" s="53"/>
      <c r="P157" s="54" t="s">
        <v>3169</v>
      </c>
      <c r="Q157" s="57"/>
      <c r="R157" s="54" t="s">
        <v>3170</v>
      </c>
      <c r="S157" s="54" t="s">
        <v>3171</v>
      </c>
      <c r="T157" s="54" t="s">
        <v>3172</v>
      </c>
      <c r="U157" s="54" t="s">
        <v>3172</v>
      </c>
      <c r="V157" s="54" t="s">
        <v>704</v>
      </c>
      <c r="W157" s="53" t="s">
        <v>1034</v>
      </c>
      <c r="X157" s="58" t="s">
        <v>17</v>
      </c>
      <c r="Y157" s="53" t="s">
        <v>403</v>
      </c>
      <c r="Z157" s="53" t="s">
        <v>134</v>
      </c>
      <c r="AA157" s="53" t="s">
        <v>2099</v>
      </c>
      <c r="AB157" s="53"/>
      <c r="AC157" s="53"/>
      <c r="AD157" s="53" t="s">
        <v>3833</v>
      </c>
      <c r="AE157" s="53"/>
      <c r="AF157" s="53" t="s">
        <v>3833</v>
      </c>
      <c r="AG157" s="53" t="s">
        <v>137</v>
      </c>
      <c r="AH157" s="53" t="s">
        <v>1917</v>
      </c>
      <c r="AI157" s="53" t="s">
        <v>3834</v>
      </c>
      <c r="AJ157" s="53">
        <v>364</v>
      </c>
      <c r="AK157" s="53">
        <v>505</v>
      </c>
      <c r="AL157" s="53" t="s">
        <v>3835</v>
      </c>
    </row>
    <row r="158" spans="1:38" ht="15.75" customHeight="1" x14ac:dyDescent="0.2">
      <c r="A158" s="53">
        <v>155</v>
      </c>
      <c r="B158" s="292" t="s">
        <v>1901</v>
      </c>
      <c r="C158" s="293"/>
      <c r="D158" s="294"/>
      <c r="E158" s="54" t="s">
        <v>3204</v>
      </c>
      <c r="F158" s="53">
        <v>82717</v>
      </c>
      <c r="G158" s="54" t="s">
        <v>3205</v>
      </c>
      <c r="H158" s="53" t="s">
        <v>120</v>
      </c>
      <c r="I158" s="54" t="s">
        <v>3206</v>
      </c>
      <c r="J158" s="54" t="s">
        <v>122</v>
      </c>
      <c r="K158" s="53" t="s">
        <v>1902</v>
      </c>
      <c r="L158" s="53" t="s">
        <v>1903</v>
      </c>
      <c r="M158" s="53" t="s">
        <v>3207</v>
      </c>
      <c r="N158" s="53" t="s">
        <v>3208</v>
      </c>
      <c r="O158" s="53"/>
      <c r="P158" s="54" t="s">
        <v>3209</v>
      </c>
      <c r="Q158" s="57"/>
      <c r="R158" s="54" t="s">
        <v>3210</v>
      </c>
      <c r="S158" s="54" t="s">
        <v>3211</v>
      </c>
      <c r="T158" s="54" t="s">
        <v>3212</v>
      </c>
      <c r="U158" s="54" t="s">
        <v>3212</v>
      </c>
      <c r="V158" s="54" t="s">
        <v>131</v>
      </c>
      <c r="W158" s="53" t="s">
        <v>620</v>
      </c>
      <c r="X158" s="58" t="s">
        <v>17</v>
      </c>
      <c r="Y158" s="53" t="s">
        <v>2125</v>
      </c>
      <c r="Z158" s="53" t="s">
        <v>134</v>
      </c>
      <c r="AA158" s="53" t="s">
        <v>2367</v>
      </c>
      <c r="AB158" s="53"/>
      <c r="AC158" s="53"/>
      <c r="AD158" s="53" t="s">
        <v>3845</v>
      </c>
      <c r="AE158" s="53"/>
      <c r="AF158" s="53" t="s">
        <v>3841</v>
      </c>
      <c r="AG158" s="53" t="s">
        <v>137</v>
      </c>
      <c r="AH158" s="53" t="s">
        <v>1905</v>
      </c>
      <c r="AI158" s="53" t="s">
        <v>3846</v>
      </c>
      <c r="AJ158" s="53">
        <v>760</v>
      </c>
      <c r="AK158" s="53">
        <v>800</v>
      </c>
      <c r="AL158" s="53" t="s">
        <v>922</v>
      </c>
    </row>
    <row r="159" spans="1:38" ht="15.75" customHeight="1" x14ac:dyDescent="0.2">
      <c r="A159" s="53">
        <v>156</v>
      </c>
      <c r="B159" s="292" t="s">
        <v>1901</v>
      </c>
      <c r="C159" s="293"/>
      <c r="D159" s="294"/>
      <c r="E159" s="54" t="s">
        <v>3259</v>
      </c>
      <c r="F159" s="53">
        <v>82722</v>
      </c>
      <c r="G159" s="54" t="s">
        <v>3260</v>
      </c>
      <c r="H159" s="53" t="s">
        <v>120</v>
      </c>
      <c r="I159" s="54" t="s">
        <v>3261</v>
      </c>
      <c r="J159" s="54" t="s">
        <v>122</v>
      </c>
      <c r="K159" s="53" t="s">
        <v>1902</v>
      </c>
      <c r="L159" s="53" t="s">
        <v>1903</v>
      </c>
      <c r="M159" s="53" t="s">
        <v>3262</v>
      </c>
      <c r="N159" s="53" t="s">
        <v>3263</v>
      </c>
      <c r="O159" s="53"/>
      <c r="P159" s="54" t="s">
        <v>3264</v>
      </c>
      <c r="Q159" s="57"/>
      <c r="R159" s="54" t="s">
        <v>3265</v>
      </c>
      <c r="S159" s="54" t="s">
        <v>3266</v>
      </c>
      <c r="T159" s="54" t="s">
        <v>3267</v>
      </c>
      <c r="U159" s="54" t="s">
        <v>3267</v>
      </c>
      <c r="V159" s="54" t="s">
        <v>131</v>
      </c>
      <c r="W159" s="53" t="s">
        <v>480</v>
      </c>
      <c r="X159" s="58" t="s">
        <v>17</v>
      </c>
      <c r="Y159" s="53"/>
      <c r="Z159" s="53" t="s">
        <v>134</v>
      </c>
      <c r="AA159" s="53" t="s">
        <v>2099</v>
      </c>
      <c r="AB159" s="53"/>
      <c r="AC159" s="53"/>
      <c r="AD159" s="53" t="s">
        <v>3856</v>
      </c>
      <c r="AE159" s="53"/>
      <c r="AF159" s="53" t="s">
        <v>3856</v>
      </c>
      <c r="AG159" s="53" t="s">
        <v>137</v>
      </c>
      <c r="AH159" s="53" t="s">
        <v>1943</v>
      </c>
      <c r="AI159" s="53" t="s">
        <v>3857</v>
      </c>
      <c r="AJ159" s="53">
        <v>818</v>
      </c>
      <c r="AK159" s="53">
        <v>1100</v>
      </c>
      <c r="AL159" s="53" t="s">
        <v>3858</v>
      </c>
    </row>
    <row r="160" spans="1:38" ht="15.75" customHeight="1" x14ac:dyDescent="0.2">
      <c r="A160" s="53">
        <v>157</v>
      </c>
      <c r="B160" s="292" t="s">
        <v>1901</v>
      </c>
      <c r="C160" s="293"/>
      <c r="D160" s="294"/>
      <c r="E160" s="54" t="s">
        <v>3295</v>
      </c>
      <c r="F160" s="53">
        <v>82725</v>
      </c>
      <c r="G160" s="54" t="s">
        <v>3296</v>
      </c>
      <c r="H160" s="53" t="s">
        <v>120</v>
      </c>
      <c r="I160" s="54" t="s">
        <v>3297</v>
      </c>
      <c r="J160" s="54" t="s">
        <v>122</v>
      </c>
      <c r="K160" s="53" t="s">
        <v>1902</v>
      </c>
      <c r="L160" s="53" t="s">
        <v>1903</v>
      </c>
      <c r="M160" s="53" t="s">
        <v>3298</v>
      </c>
      <c r="N160" s="53" t="s">
        <v>3299</v>
      </c>
      <c r="O160" s="53"/>
      <c r="P160" s="54" t="s">
        <v>3300</v>
      </c>
      <c r="Q160" s="57"/>
      <c r="R160" s="54" t="s">
        <v>3301</v>
      </c>
      <c r="S160" s="54" t="s">
        <v>3302</v>
      </c>
      <c r="T160" s="54" t="s">
        <v>3303</v>
      </c>
      <c r="U160" s="54" t="s">
        <v>3303</v>
      </c>
      <c r="V160" s="54" t="s">
        <v>164</v>
      </c>
      <c r="W160" s="53" t="s">
        <v>480</v>
      </c>
      <c r="X160" s="58" t="s">
        <v>17</v>
      </c>
      <c r="Y160" s="53"/>
      <c r="Z160" s="53" t="s">
        <v>134</v>
      </c>
      <c r="AA160" s="53" t="s">
        <v>2099</v>
      </c>
      <c r="AB160" s="53"/>
      <c r="AC160" s="53"/>
      <c r="AD160" s="53" t="s">
        <v>3868</v>
      </c>
      <c r="AE160" s="53"/>
      <c r="AF160" s="53" t="s">
        <v>3868</v>
      </c>
      <c r="AG160" s="53" t="s">
        <v>354</v>
      </c>
      <c r="AH160" s="53" t="s">
        <v>1917</v>
      </c>
      <c r="AI160" s="53" t="s">
        <v>1972</v>
      </c>
      <c r="AJ160" s="53">
        <v>438</v>
      </c>
      <c r="AK160" s="53">
        <v>505</v>
      </c>
      <c r="AL160" s="53" t="s">
        <v>3869</v>
      </c>
    </row>
    <row r="161" spans="1:38" ht="15.75" customHeight="1" x14ac:dyDescent="0.2">
      <c r="A161" s="53">
        <v>158</v>
      </c>
      <c r="B161" s="292" t="s">
        <v>1901</v>
      </c>
      <c r="C161" s="293"/>
      <c r="D161" s="294"/>
      <c r="E161" s="54" t="s">
        <v>3307</v>
      </c>
      <c r="F161" s="53">
        <v>82726</v>
      </c>
      <c r="G161" s="54" t="s">
        <v>3308</v>
      </c>
      <c r="H161" s="53" t="s">
        <v>120</v>
      </c>
      <c r="I161" s="54" t="s">
        <v>3309</v>
      </c>
      <c r="J161" s="54" t="s">
        <v>122</v>
      </c>
      <c r="K161" s="53" t="s">
        <v>1902</v>
      </c>
      <c r="L161" s="53" t="s">
        <v>1903</v>
      </c>
      <c r="M161" s="53" t="s">
        <v>3310</v>
      </c>
      <c r="N161" s="53" t="s">
        <v>3311</v>
      </c>
      <c r="O161" s="53"/>
      <c r="P161" s="54" t="s">
        <v>3312</v>
      </c>
      <c r="Q161" s="57"/>
      <c r="R161" s="54" t="s">
        <v>3313</v>
      </c>
      <c r="S161" s="54" t="s">
        <v>3314</v>
      </c>
      <c r="T161" s="54" t="s">
        <v>3315</v>
      </c>
      <c r="U161" s="54" t="s">
        <v>3315</v>
      </c>
      <c r="V161" s="54" t="s">
        <v>221</v>
      </c>
      <c r="W161" s="53" t="s">
        <v>179</v>
      </c>
      <c r="X161" s="58" t="s">
        <v>17</v>
      </c>
      <c r="Y161" s="53" t="s">
        <v>403</v>
      </c>
      <c r="Z161" s="53" t="s">
        <v>134</v>
      </c>
      <c r="AA161" s="53" t="s">
        <v>3125</v>
      </c>
      <c r="AB161" s="53"/>
      <c r="AC161" s="53"/>
      <c r="AD161" s="53" t="s">
        <v>3879</v>
      </c>
      <c r="AE161" s="53"/>
      <c r="AF161" s="53" t="s">
        <v>3879</v>
      </c>
      <c r="AG161" s="53" t="s">
        <v>137</v>
      </c>
      <c r="AH161" s="53" t="s">
        <v>1905</v>
      </c>
      <c r="AI161" s="53" t="s">
        <v>3880</v>
      </c>
      <c r="AJ161" s="53">
        <v>737</v>
      </c>
      <c r="AK161" s="53">
        <v>900</v>
      </c>
      <c r="AL161" s="53" t="s">
        <v>1906</v>
      </c>
    </row>
    <row r="162" spans="1:38" ht="15.75" customHeight="1" x14ac:dyDescent="0.2">
      <c r="A162" s="53">
        <v>159</v>
      </c>
      <c r="B162" s="292" t="s">
        <v>1901</v>
      </c>
      <c r="C162" s="293"/>
      <c r="D162" s="294"/>
      <c r="E162" s="54" t="s">
        <v>3319</v>
      </c>
      <c r="F162" s="53">
        <v>82727</v>
      </c>
      <c r="G162" s="54" t="s">
        <v>3320</v>
      </c>
      <c r="H162" s="53" t="s">
        <v>120</v>
      </c>
      <c r="I162" s="54" t="s">
        <v>3321</v>
      </c>
      <c r="J162" s="54" t="s">
        <v>122</v>
      </c>
      <c r="K162" s="53" t="s">
        <v>1902</v>
      </c>
      <c r="L162" s="53" t="s">
        <v>1903</v>
      </c>
      <c r="M162" s="53" t="s">
        <v>3322</v>
      </c>
      <c r="N162" s="53" t="s">
        <v>3323</v>
      </c>
      <c r="O162" s="53"/>
      <c r="P162" s="54" t="s">
        <v>3324</v>
      </c>
      <c r="Q162" s="57"/>
      <c r="R162" s="54" t="s">
        <v>3325</v>
      </c>
      <c r="S162" s="54" t="s">
        <v>3326</v>
      </c>
      <c r="T162" s="54" t="s">
        <v>3327</v>
      </c>
      <c r="U162" s="54" t="s">
        <v>3327</v>
      </c>
      <c r="V162" s="54" t="s">
        <v>131</v>
      </c>
      <c r="W162" s="53" t="s">
        <v>1068</v>
      </c>
      <c r="X162" s="58" t="s">
        <v>17</v>
      </c>
      <c r="Y162" s="53" t="s">
        <v>403</v>
      </c>
      <c r="Z162" s="53" t="s">
        <v>134</v>
      </c>
      <c r="AA162" s="53" t="s">
        <v>3890</v>
      </c>
      <c r="AB162" s="53"/>
      <c r="AC162" s="53"/>
      <c r="AD162" s="53"/>
      <c r="AE162" s="53"/>
      <c r="AF162" s="53" t="s">
        <v>3891</v>
      </c>
      <c r="AG162" s="53" t="s">
        <v>137</v>
      </c>
      <c r="AH162" s="53" t="s">
        <v>1905</v>
      </c>
      <c r="AI162" s="53" t="s">
        <v>3892</v>
      </c>
      <c r="AJ162" s="53">
        <v>647</v>
      </c>
      <c r="AK162" s="53">
        <v>900</v>
      </c>
      <c r="AL162" s="53" t="s">
        <v>2827</v>
      </c>
    </row>
    <row r="163" spans="1:38" ht="15.75" customHeight="1" x14ac:dyDescent="0.2">
      <c r="A163" s="53">
        <v>160</v>
      </c>
      <c r="B163" s="292" t="s">
        <v>1901</v>
      </c>
      <c r="C163" s="293"/>
      <c r="D163" s="294"/>
      <c r="E163" s="54" t="s">
        <v>3346</v>
      </c>
      <c r="F163" s="53">
        <v>82730</v>
      </c>
      <c r="G163" s="54" t="s">
        <v>3347</v>
      </c>
      <c r="H163" s="53" t="s">
        <v>120</v>
      </c>
      <c r="I163" s="54" t="s">
        <v>3348</v>
      </c>
      <c r="J163" s="54" t="s">
        <v>122</v>
      </c>
      <c r="K163" s="53" t="s">
        <v>1902</v>
      </c>
      <c r="L163" s="53" t="s">
        <v>1903</v>
      </c>
      <c r="M163" s="53" t="s">
        <v>3349</v>
      </c>
      <c r="N163" s="53" t="s">
        <v>3350</v>
      </c>
      <c r="O163" s="53"/>
      <c r="P163" s="54" t="s">
        <v>3351</v>
      </c>
      <c r="Q163" s="57"/>
      <c r="R163" s="54" t="s">
        <v>3352</v>
      </c>
      <c r="S163" s="54" t="s">
        <v>3353</v>
      </c>
      <c r="T163" s="54" t="s">
        <v>3354</v>
      </c>
      <c r="U163" s="54" t="s">
        <v>3354</v>
      </c>
      <c r="V163" s="54" t="s">
        <v>221</v>
      </c>
      <c r="W163" s="53" t="s">
        <v>236</v>
      </c>
      <c r="X163" s="58" t="s">
        <v>17</v>
      </c>
      <c r="Y163" s="53" t="s">
        <v>403</v>
      </c>
      <c r="Z163" s="53" t="s">
        <v>134</v>
      </c>
      <c r="AA163" s="53" t="s">
        <v>2099</v>
      </c>
      <c r="AB163" s="53"/>
      <c r="AC163" s="53"/>
      <c r="AD163" s="53"/>
      <c r="AE163" s="53" t="s">
        <v>3902</v>
      </c>
      <c r="AF163" s="53" t="s">
        <v>3902</v>
      </c>
      <c r="AG163" s="53" t="s">
        <v>137</v>
      </c>
      <c r="AH163" s="53" t="s">
        <v>1905</v>
      </c>
      <c r="AI163" s="53" t="s">
        <v>3903</v>
      </c>
      <c r="AJ163" s="53">
        <v>737</v>
      </c>
      <c r="AK163" s="53">
        <v>900</v>
      </c>
      <c r="AL163" s="53" t="s">
        <v>1906</v>
      </c>
    </row>
    <row r="164" spans="1:38" ht="15.75" customHeight="1" x14ac:dyDescent="0.2">
      <c r="A164" s="53">
        <v>161</v>
      </c>
      <c r="B164" s="292" t="s">
        <v>1901</v>
      </c>
      <c r="C164" s="293"/>
      <c r="D164" s="294"/>
      <c r="E164" s="54" t="s">
        <v>3358</v>
      </c>
      <c r="F164" s="53">
        <v>82731</v>
      </c>
      <c r="G164" s="54" t="s">
        <v>3359</v>
      </c>
      <c r="H164" s="53" t="s">
        <v>120</v>
      </c>
      <c r="I164" s="54" t="s">
        <v>3360</v>
      </c>
      <c r="J164" s="54" t="s">
        <v>122</v>
      </c>
      <c r="K164" s="53" t="s">
        <v>1902</v>
      </c>
      <c r="L164" s="53" t="s">
        <v>1903</v>
      </c>
      <c r="M164" s="53" t="s">
        <v>3361</v>
      </c>
      <c r="N164" s="53" t="s">
        <v>3362</v>
      </c>
      <c r="O164" s="53"/>
      <c r="P164" s="54" t="s">
        <v>3363</v>
      </c>
      <c r="Q164" s="57"/>
      <c r="R164" s="54" t="s">
        <v>3364</v>
      </c>
      <c r="S164" s="54" t="s">
        <v>3365</v>
      </c>
      <c r="T164" s="54" t="s">
        <v>3366</v>
      </c>
      <c r="U164" s="54" t="s">
        <v>3366</v>
      </c>
      <c r="V164" s="54" t="s">
        <v>131</v>
      </c>
      <c r="W164" s="53" t="s">
        <v>1068</v>
      </c>
      <c r="X164" s="58" t="s">
        <v>17</v>
      </c>
      <c r="Y164" s="53" t="s">
        <v>2084</v>
      </c>
      <c r="Z164" s="53" t="s">
        <v>134</v>
      </c>
      <c r="AA164" s="53" t="s">
        <v>2099</v>
      </c>
      <c r="AB164" s="53"/>
      <c r="AC164" s="53"/>
      <c r="AD164" s="53" t="s">
        <v>3913</v>
      </c>
      <c r="AE164" s="53"/>
      <c r="AF164" s="53" t="s">
        <v>3914</v>
      </c>
      <c r="AG164" s="53" t="s">
        <v>137</v>
      </c>
      <c r="AH164" s="53" t="s">
        <v>1917</v>
      </c>
      <c r="AI164" s="53" t="s">
        <v>3915</v>
      </c>
      <c r="AJ164" s="53">
        <v>379</v>
      </c>
      <c r="AK164" s="53">
        <v>550</v>
      </c>
      <c r="AL164" s="53" t="s">
        <v>3916</v>
      </c>
    </row>
    <row r="165" spans="1:38" ht="15.75" customHeight="1" x14ac:dyDescent="0.2">
      <c r="A165" s="53">
        <v>162</v>
      </c>
      <c r="B165" s="292" t="s">
        <v>1901</v>
      </c>
      <c r="C165" s="293"/>
      <c r="D165" s="294"/>
      <c r="E165" s="54" t="s">
        <v>3370</v>
      </c>
      <c r="F165" s="53">
        <v>82732</v>
      </c>
      <c r="G165" s="54" t="s">
        <v>3371</v>
      </c>
      <c r="H165" s="53" t="s">
        <v>120</v>
      </c>
      <c r="I165" s="54" t="s">
        <v>3372</v>
      </c>
      <c r="J165" s="54" t="s">
        <v>122</v>
      </c>
      <c r="K165" s="53" t="s">
        <v>1902</v>
      </c>
      <c r="L165" s="53" t="s">
        <v>1903</v>
      </c>
      <c r="M165" s="53" t="s">
        <v>3373</v>
      </c>
      <c r="N165" s="53" t="s">
        <v>3374</v>
      </c>
      <c r="O165" s="53"/>
      <c r="P165" s="54" t="s">
        <v>3375</v>
      </c>
      <c r="Q165" s="57"/>
      <c r="R165" s="54" t="s">
        <v>3376</v>
      </c>
      <c r="S165" s="54" t="s">
        <v>3377</v>
      </c>
      <c r="T165" s="54" t="s">
        <v>3378</v>
      </c>
      <c r="U165" s="54" t="s">
        <v>3378</v>
      </c>
      <c r="V165" s="54" t="s">
        <v>164</v>
      </c>
      <c r="W165" s="53" t="s">
        <v>620</v>
      </c>
      <c r="X165" s="58" t="s">
        <v>17</v>
      </c>
      <c r="Y165" s="53" t="s">
        <v>3131</v>
      </c>
      <c r="Z165" s="53"/>
      <c r="AA165" s="53"/>
      <c r="AB165" s="53"/>
      <c r="AC165" s="53"/>
      <c r="AD165" s="53" t="s">
        <v>3918</v>
      </c>
      <c r="AE165" s="53"/>
      <c r="AF165" s="53" t="s">
        <v>3919</v>
      </c>
      <c r="AG165" s="53" t="s">
        <v>137</v>
      </c>
      <c r="AH165" s="53" t="s">
        <v>1943</v>
      </c>
      <c r="AI165" s="53" t="s">
        <v>3920</v>
      </c>
      <c r="AJ165" s="53">
        <v>86</v>
      </c>
      <c r="AK165" s="53">
        <v>100</v>
      </c>
      <c r="AL165" s="53" t="s">
        <v>812</v>
      </c>
    </row>
    <row r="166" spans="1:38" ht="15.75" customHeight="1" x14ac:dyDescent="0.2">
      <c r="A166" s="53">
        <v>163</v>
      </c>
      <c r="B166" s="292" t="s">
        <v>1901</v>
      </c>
      <c r="C166" s="293"/>
      <c r="D166" s="294"/>
      <c r="E166" s="54" t="s">
        <v>3382</v>
      </c>
      <c r="F166" s="53">
        <v>82733</v>
      </c>
      <c r="G166" s="54" t="s">
        <v>3383</v>
      </c>
      <c r="H166" s="53" t="s">
        <v>120</v>
      </c>
      <c r="I166" s="54" t="s">
        <v>3384</v>
      </c>
      <c r="J166" s="54" t="s">
        <v>122</v>
      </c>
      <c r="K166" s="53" t="s">
        <v>1902</v>
      </c>
      <c r="L166" s="53" t="s">
        <v>1903</v>
      </c>
      <c r="M166" s="53" t="s">
        <v>3385</v>
      </c>
      <c r="N166" s="53" t="s">
        <v>3386</v>
      </c>
      <c r="O166" s="53"/>
      <c r="P166" s="54" t="s">
        <v>3387</v>
      </c>
      <c r="Q166" s="57"/>
      <c r="R166" s="54" t="s">
        <v>3388</v>
      </c>
      <c r="S166" s="54" t="s">
        <v>3389</v>
      </c>
      <c r="T166" s="54" t="s">
        <v>3390</v>
      </c>
      <c r="U166" s="54" t="s">
        <v>3390</v>
      </c>
      <c r="V166" s="54" t="s">
        <v>131</v>
      </c>
      <c r="W166" s="53" t="s">
        <v>165</v>
      </c>
      <c r="X166" s="58" t="s">
        <v>17</v>
      </c>
      <c r="Y166" s="53" t="s">
        <v>403</v>
      </c>
      <c r="Z166" s="53" t="s">
        <v>134</v>
      </c>
      <c r="AA166" s="53" t="s">
        <v>2099</v>
      </c>
      <c r="AB166" s="53"/>
      <c r="AC166" s="53"/>
      <c r="AD166" s="53" t="s">
        <v>3930</v>
      </c>
      <c r="AE166" s="53"/>
      <c r="AF166" s="53" t="s">
        <v>3930</v>
      </c>
      <c r="AG166" s="53" t="s">
        <v>137</v>
      </c>
      <c r="AH166" s="53" t="s">
        <v>1943</v>
      </c>
      <c r="AI166" s="53" t="s">
        <v>3931</v>
      </c>
      <c r="AJ166" s="53">
        <v>839</v>
      </c>
      <c r="AK166" s="53">
        <v>1100</v>
      </c>
      <c r="AL166" s="53" t="s">
        <v>3932</v>
      </c>
    </row>
    <row r="167" spans="1:38" ht="15.75" customHeight="1" x14ac:dyDescent="0.2">
      <c r="A167" s="53">
        <v>164</v>
      </c>
      <c r="B167" s="292" t="s">
        <v>1901</v>
      </c>
      <c r="C167" s="293"/>
      <c r="D167" s="294"/>
      <c r="E167" s="54" t="s">
        <v>3395</v>
      </c>
      <c r="F167" s="53">
        <v>82734</v>
      </c>
      <c r="G167" s="54" t="s">
        <v>3396</v>
      </c>
      <c r="H167" s="53" t="s">
        <v>120</v>
      </c>
      <c r="I167" s="54" t="s">
        <v>3397</v>
      </c>
      <c r="J167" s="54" t="s">
        <v>122</v>
      </c>
      <c r="K167" s="53" t="s">
        <v>1902</v>
      </c>
      <c r="L167" s="53" t="s">
        <v>1903</v>
      </c>
      <c r="M167" s="53" t="s">
        <v>3398</v>
      </c>
      <c r="N167" s="53" t="s">
        <v>3399</v>
      </c>
      <c r="O167" s="53"/>
      <c r="P167" s="54" t="s">
        <v>3400</v>
      </c>
      <c r="Q167" s="57"/>
      <c r="R167" s="54" t="s">
        <v>3401</v>
      </c>
      <c r="S167" s="54" t="s">
        <v>3402</v>
      </c>
      <c r="T167" s="54" t="s">
        <v>3403</v>
      </c>
      <c r="U167" s="54" t="s">
        <v>3404</v>
      </c>
      <c r="V167" s="54" t="s">
        <v>557</v>
      </c>
      <c r="W167" s="53" t="s">
        <v>165</v>
      </c>
      <c r="X167" s="58" t="s">
        <v>17</v>
      </c>
      <c r="Y167" s="53" t="s">
        <v>2549</v>
      </c>
      <c r="Z167" s="53" t="s">
        <v>134</v>
      </c>
      <c r="AA167" s="53" t="s">
        <v>2099</v>
      </c>
      <c r="AB167" s="53"/>
      <c r="AC167" s="53"/>
      <c r="AD167" s="53" t="s">
        <v>3942</v>
      </c>
      <c r="AE167" s="53"/>
      <c r="AF167" s="53" t="s">
        <v>3942</v>
      </c>
      <c r="AG167" s="53" t="s">
        <v>137</v>
      </c>
      <c r="AH167" s="53" t="s">
        <v>2167</v>
      </c>
      <c r="AI167" s="53" t="s">
        <v>3943</v>
      </c>
      <c r="AJ167" s="53">
        <v>922</v>
      </c>
      <c r="AK167" s="53">
        <v>1100</v>
      </c>
      <c r="AL167" s="53" t="s">
        <v>3944</v>
      </c>
    </row>
    <row r="168" spans="1:38" ht="15.75" customHeight="1" x14ac:dyDescent="0.2">
      <c r="A168" s="53">
        <v>165</v>
      </c>
      <c r="B168" s="292" t="s">
        <v>1901</v>
      </c>
      <c r="C168" s="293"/>
      <c r="D168" s="294"/>
      <c r="E168" s="54" t="s">
        <v>3408</v>
      </c>
      <c r="F168" s="53">
        <v>82735</v>
      </c>
      <c r="G168" s="54" t="s">
        <v>3409</v>
      </c>
      <c r="H168" s="53" t="s">
        <v>120</v>
      </c>
      <c r="I168" s="54" t="s">
        <v>283</v>
      </c>
      <c r="J168" s="54" t="s">
        <v>122</v>
      </c>
      <c r="K168" s="53" t="s">
        <v>1902</v>
      </c>
      <c r="L168" s="53" t="s">
        <v>1903</v>
      </c>
      <c r="M168" s="53" t="s">
        <v>3410</v>
      </c>
      <c r="N168" s="53" t="s">
        <v>2532</v>
      </c>
      <c r="O168" s="53"/>
      <c r="P168" s="54" t="s">
        <v>3411</v>
      </c>
      <c r="Q168" s="57"/>
      <c r="R168" s="54" t="s">
        <v>3412</v>
      </c>
      <c r="S168" s="54" t="s">
        <v>3413</v>
      </c>
      <c r="T168" s="54" t="s">
        <v>3414</v>
      </c>
      <c r="U168" s="54" t="s">
        <v>3414</v>
      </c>
      <c r="V168" s="54" t="s">
        <v>164</v>
      </c>
      <c r="W168" s="53" t="s">
        <v>2692</v>
      </c>
      <c r="X168" s="58" t="s">
        <v>17</v>
      </c>
      <c r="Y168" s="53" t="s">
        <v>352</v>
      </c>
      <c r="Z168" s="53" t="s">
        <v>134</v>
      </c>
      <c r="AA168" s="53" t="s">
        <v>2267</v>
      </c>
      <c r="AB168" s="53"/>
      <c r="AC168" s="53"/>
      <c r="AD168" s="53" t="s">
        <v>3954</v>
      </c>
      <c r="AE168" s="53"/>
      <c r="AF168" s="53" t="s">
        <v>3955</v>
      </c>
      <c r="AG168" s="53" t="s">
        <v>137</v>
      </c>
      <c r="AH168" s="53" t="s">
        <v>1905</v>
      </c>
      <c r="AI168" s="53" t="s">
        <v>3956</v>
      </c>
      <c r="AJ168" s="53">
        <v>570</v>
      </c>
      <c r="AK168" s="53">
        <v>800</v>
      </c>
      <c r="AL168" s="53" t="s">
        <v>3957</v>
      </c>
    </row>
    <row r="169" spans="1:38" ht="15.75" customHeight="1" x14ac:dyDescent="0.2">
      <c r="A169" s="53">
        <v>166</v>
      </c>
      <c r="B169" s="292" t="s">
        <v>1901</v>
      </c>
      <c r="C169" s="293"/>
      <c r="D169" s="294"/>
      <c r="E169" s="54" t="s">
        <v>3419</v>
      </c>
      <c r="F169" s="53">
        <v>82736</v>
      </c>
      <c r="G169" s="54" t="s">
        <v>3420</v>
      </c>
      <c r="H169" s="53" t="s">
        <v>120</v>
      </c>
      <c r="I169" s="54" t="s">
        <v>3421</v>
      </c>
      <c r="J169" s="54" t="s">
        <v>122</v>
      </c>
      <c r="K169" s="53" t="s">
        <v>1902</v>
      </c>
      <c r="L169" s="53" t="s">
        <v>1903</v>
      </c>
      <c r="M169" s="53" t="s">
        <v>3422</v>
      </c>
      <c r="N169" s="53" t="s">
        <v>3423</v>
      </c>
      <c r="O169" s="53"/>
      <c r="P169" s="54" t="s">
        <v>3424</v>
      </c>
      <c r="Q169" s="57"/>
      <c r="R169" s="54" t="s">
        <v>3425</v>
      </c>
      <c r="S169" s="54" t="s">
        <v>3426</v>
      </c>
      <c r="T169" s="54" t="s">
        <v>3427</v>
      </c>
      <c r="U169" s="54" t="s">
        <v>3427</v>
      </c>
      <c r="V169" s="54" t="s">
        <v>704</v>
      </c>
      <c r="W169" s="53" t="s">
        <v>1941</v>
      </c>
      <c r="X169" s="58" t="s">
        <v>17</v>
      </c>
      <c r="Y169" s="53" t="s">
        <v>3723</v>
      </c>
      <c r="Z169" s="53" t="s">
        <v>134</v>
      </c>
      <c r="AA169" s="53" t="s">
        <v>3967</v>
      </c>
      <c r="AB169" s="53"/>
      <c r="AC169" s="53"/>
      <c r="AD169" s="53" t="s">
        <v>3968</v>
      </c>
      <c r="AE169" s="53"/>
      <c r="AF169" s="53" t="s">
        <v>3968</v>
      </c>
      <c r="AG169" s="53" t="s">
        <v>137</v>
      </c>
      <c r="AH169" s="53" t="s">
        <v>1905</v>
      </c>
      <c r="AI169" s="53" t="s">
        <v>3969</v>
      </c>
      <c r="AJ169" s="53">
        <v>710</v>
      </c>
      <c r="AK169" s="53">
        <v>800</v>
      </c>
      <c r="AL169" s="53" t="s">
        <v>483</v>
      </c>
    </row>
    <row r="170" spans="1:38" ht="15.75" customHeight="1" x14ac:dyDescent="0.2">
      <c r="A170" s="53">
        <v>167</v>
      </c>
      <c r="B170" s="292" t="s">
        <v>1901</v>
      </c>
      <c r="C170" s="293"/>
      <c r="D170" s="294"/>
      <c r="E170" s="54" t="s">
        <v>3431</v>
      </c>
      <c r="F170" s="53">
        <v>82737</v>
      </c>
      <c r="G170" s="54" t="s">
        <v>3432</v>
      </c>
      <c r="H170" s="53" t="s">
        <v>120</v>
      </c>
      <c r="I170" s="54" t="s">
        <v>3433</v>
      </c>
      <c r="J170" s="54" t="s">
        <v>122</v>
      </c>
      <c r="K170" s="53" t="s">
        <v>1902</v>
      </c>
      <c r="L170" s="53" t="s">
        <v>1903</v>
      </c>
      <c r="M170" s="53" t="s">
        <v>3434</v>
      </c>
      <c r="N170" s="53" t="s">
        <v>3435</v>
      </c>
      <c r="O170" s="53"/>
      <c r="P170" s="54" t="s">
        <v>3436</v>
      </c>
      <c r="Q170" s="57"/>
      <c r="R170" s="54" t="s">
        <v>3437</v>
      </c>
      <c r="S170" s="54" t="s">
        <v>3438</v>
      </c>
      <c r="T170" s="54" t="s">
        <v>3439</v>
      </c>
      <c r="U170" s="54" t="s">
        <v>3439</v>
      </c>
      <c r="V170" s="54" t="s">
        <v>131</v>
      </c>
      <c r="W170" s="53" t="s">
        <v>236</v>
      </c>
      <c r="X170" s="58" t="s">
        <v>17</v>
      </c>
      <c r="Y170" s="53" t="s">
        <v>3967</v>
      </c>
      <c r="Z170" s="53" t="s">
        <v>134</v>
      </c>
      <c r="AA170" s="53" t="s">
        <v>3967</v>
      </c>
      <c r="AB170" s="53"/>
      <c r="AC170" s="53"/>
      <c r="AD170" s="53"/>
      <c r="AE170" s="53"/>
      <c r="AF170" s="53" t="s">
        <v>3978</v>
      </c>
      <c r="AG170" s="53" t="s">
        <v>137</v>
      </c>
      <c r="AH170" s="53" t="s">
        <v>1905</v>
      </c>
      <c r="AI170" s="53" t="s">
        <v>3979</v>
      </c>
      <c r="AJ170" s="53">
        <v>590</v>
      </c>
      <c r="AK170" s="53">
        <v>800</v>
      </c>
      <c r="AL170" s="53" t="s">
        <v>3980</v>
      </c>
    </row>
    <row r="171" spans="1:38" ht="15.75" customHeight="1" x14ac:dyDescent="0.2">
      <c r="A171" s="53">
        <v>168</v>
      </c>
      <c r="B171" s="292" t="s">
        <v>1901</v>
      </c>
      <c r="C171" s="293"/>
      <c r="D171" s="294"/>
      <c r="E171" s="54" t="s">
        <v>3443</v>
      </c>
      <c r="F171" s="53">
        <v>82738</v>
      </c>
      <c r="G171" s="54" t="s">
        <v>3444</v>
      </c>
      <c r="H171" s="53" t="s">
        <v>120</v>
      </c>
      <c r="I171" s="54" t="s">
        <v>3445</v>
      </c>
      <c r="J171" s="54" t="s">
        <v>122</v>
      </c>
      <c r="K171" s="53" t="s">
        <v>1902</v>
      </c>
      <c r="L171" s="53" t="s">
        <v>1903</v>
      </c>
      <c r="M171" s="53" t="s">
        <v>3446</v>
      </c>
      <c r="N171" s="53" t="s">
        <v>3447</v>
      </c>
      <c r="O171" s="53"/>
      <c r="P171" s="54" t="s">
        <v>3448</v>
      </c>
      <c r="Q171" s="57"/>
      <c r="R171" s="54" t="s">
        <v>3449</v>
      </c>
      <c r="S171" s="54" t="s">
        <v>3450</v>
      </c>
      <c r="T171" s="54" t="s">
        <v>3451</v>
      </c>
      <c r="U171" s="54" t="s">
        <v>3451</v>
      </c>
      <c r="V171" s="54" t="s">
        <v>221</v>
      </c>
      <c r="W171" s="53" t="s">
        <v>236</v>
      </c>
      <c r="X171" s="58" t="s">
        <v>17</v>
      </c>
      <c r="Y171" s="53"/>
      <c r="Z171" s="53" t="s">
        <v>134</v>
      </c>
      <c r="AA171" s="53" t="s">
        <v>2099</v>
      </c>
      <c r="AB171" s="53"/>
      <c r="AC171" s="53"/>
      <c r="AD171" s="53"/>
      <c r="AE171" s="53" t="s">
        <v>3990</v>
      </c>
      <c r="AF171" s="53" t="s">
        <v>3991</v>
      </c>
      <c r="AG171" s="53" t="s">
        <v>137</v>
      </c>
      <c r="AH171" s="53" t="s">
        <v>1943</v>
      </c>
      <c r="AI171" s="53" t="s">
        <v>3992</v>
      </c>
      <c r="AJ171" s="53">
        <v>607</v>
      </c>
      <c r="AK171" s="53">
        <v>1100</v>
      </c>
      <c r="AL171" s="53" t="s">
        <v>3993</v>
      </c>
    </row>
    <row r="172" spans="1:38" ht="15.75" customHeight="1" x14ac:dyDescent="0.2">
      <c r="A172" s="53">
        <v>169</v>
      </c>
      <c r="B172" s="292" t="s">
        <v>1901</v>
      </c>
      <c r="C172" s="293"/>
      <c r="D172" s="294"/>
      <c r="E172" s="54" t="s">
        <v>3468</v>
      </c>
      <c r="F172" s="53">
        <v>82740</v>
      </c>
      <c r="G172" s="54" t="s">
        <v>3469</v>
      </c>
      <c r="H172" s="53" t="s">
        <v>423</v>
      </c>
      <c r="I172" s="54" t="s">
        <v>3470</v>
      </c>
      <c r="J172" s="54" t="s">
        <v>122</v>
      </c>
      <c r="K172" s="53" t="s">
        <v>1902</v>
      </c>
      <c r="L172" s="53" t="s">
        <v>1903</v>
      </c>
      <c r="M172" s="53" t="s">
        <v>3471</v>
      </c>
      <c r="N172" s="53" t="s">
        <v>3044</v>
      </c>
      <c r="O172" s="53"/>
      <c r="P172" s="54" t="s">
        <v>3472</v>
      </c>
      <c r="Q172" s="57"/>
      <c r="R172" s="54" t="s">
        <v>3473</v>
      </c>
      <c r="S172" s="54" t="s">
        <v>3474</v>
      </c>
      <c r="T172" s="54" t="s">
        <v>3475</v>
      </c>
      <c r="U172" s="54" t="s">
        <v>3475</v>
      </c>
      <c r="V172" s="54" t="s">
        <v>131</v>
      </c>
      <c r="W172" s="53" t="s">
        <v>193</v>
      </c>
      <c r="X172" s="58" t="s">
        <v>17</v>
      </c>
      <c r="Y172" s="53" t="s">
        <v>4003</v>
      </c>
      <c r="Z172" s="53" t="s">
        <v>134</v>
      </c>
      <c r="AA172" s="53" t="s">
        <v>1942</v>
      </c>
      <c r="AB172" s="53"/>
      <c r="AC172" s="53"/>
      <c r="AD172" s="53" t="s">
        <v>4004</v>
      </c>
      <c r="AE172" s="53"/>
      <c r="AF172" s="53" t="s">
        <v>4005</v>
      </c>
      <c r="AG172" s="53" t="s">
        <v>137</v>
      </c>
      <c r="AH172" s="53" t="s">
        <v>1943</v>
      </c>
      <c r="AI172" s="53" t="s">
        <v>1918</v>
      </c>
      <c r="AJ172" s="53">
        <v>918</v>
      </c>
      <c r="AK172" s="53">
        <v>1100</v>
      </c>
      <c r="AL172" s="53" t="s">
        <v>4006</v>
      </c>
    </row>
    <row r="173" spans="1:38" ht="15.75" customHeight="1" x14ac:dyDescent="0.2">
      <c r="A173" s="53">
        <v>170</v>
      </c>
      <c r="B173" s="292" t="s">
        <v>1901</v>
      </c>
      <c r="C173" s="293"/>
      <c r="D173" s="294"/>
      <c r="E173" s="54" t="s">
        <v>3478</v>
      </c>
      <c r="F173" s="53">
        <v>82741</v>
      </c>
      <c r="G173" s="54" t="s">
        <v>3479</v>
      </c>
      <c r="H173" s="53" t="s">
        <v>120</v>
      </c>
      <c r="I173" s="54" t="s">
        <v>461</v>
      </c>
      <c r="J173" s="54" t="s">
        <v>122</v>
      </c>
      <c r="K173" s="53" t="s">
        <v>1902</v>
      </c>
      <c r="L173" s="53" t="s">
        <v>1903</v>
      </c>
      <c r="M173" s="53" t="s">
        <v>3480</v>
      </c>
      <c r="N173" s="53" t="s">
        <v>3481</v>
      </c>
      <c r="O173" s="53"/>
      <c r="P173" s="54" t="s">
        <v>3482</v>
      </c>
      <c r="Q173" s="57"/>
      <c r="R173" s="54" t="s">
        <v>3483</v>
      </c>
      <c r="S173" s="54" t="s">
        <v>3484</v>
      </c>
      <c r="T173" s="54" t="s">
        <v>3485</v>
      </c>
      <c r="U173" s="54" t="s">
        <v>3485</v>
      </c>
      <c r="V173" s="54" t="s">
        <v>131</v>
      </c>
      <c r="W173" s="53" t="s">
        <v>620</v>
      </c>
      <c r="X173" s="58" t="s">
        <v>17</v>
      </c>
      <c r="Y173" s="53" t="s">
        <v>2084</v>
      </c>
      <c r="Z173" s="53" t="s">
        <v>134</v>
      </c>
      <c r="AA173" s="53" t="s">
        <v>2267</v>
      </c>
      <c r="AB173" s="53"/>
      <c r="AC173" s="53"/>
      <c r="AD173" s="53" t="s">
        <v>4015</v>
      </c>
      <c r="AE173" s="53"/>
      <c r="AF173" s="53" t="s">
        <v>4016</v>
      </c>
      <c r="AG173" s="53" t="s">
        <v>444</v>
      </c>
      <c r="AH173" s="53" t="s">
        <v>1917</v>
      </c>
      <c r="AI173" s="53" t="s">
        <v>4017</v>
      </c>
      <c r="AJ173" s="53">
        <v>428</v>
      </c>
      <c r="AK173" s="53">
        <v>550</v>
      </c>
      <c r="AL173" s="53" t="s">
        <v>4018</v>
      </c>
    </row>
    <row r="174" spans="1:38" ht="15.75" customHeight="1" x14ac:dyDescent="0.2">
      <c r="A174" s="53">
        <v>171</v>
      </c>
      <c r="B174" s="292" t="s">
        <v>1901</v>
      </c>
      <c r="C174" s="293"/>
      <c r="D174" s="294"/>
      <c r="E174" s="54" t="s">
        <v>3513</v>
      </c>
      <c r="F174" s="53">
        <v>82744</v>
      </c>
      <c r="G174" s="54" t="s">
        <v>3514</v>
      </c>
      <c r="H174" s="53" t="s">
        <v>120</v>
      </c>
      <c r="I174" s="54" t="s">
        <v>3515</v>
      </c>
      <c r="J174" s="54" t="s">
        <v>122</v>
      </c>
      <c r="K174" s="53" t="s">
        <v>1902</v>
      </c>
      <c r="L174" s="53" t="s">
        <v>1903</v>
      </c>
      <c r="M174" s="53" t="s">
        <v>3516</v>
      </c>
      <c r="N174" s="53" t="s">
        <v>3517</v>
      </c>
      <c r="O174" s="53"/>
      <c r="P174" s="54" t="s">
        <v>3518</v>
      </c>
      <c r="Q174" s="57"/>
      <c r="R174" s="54" t="s">
        <v>3519</v>
      </c>
      <c r="S174" s="54" t="s">
        <v>3520</v>
      </c>
      <c r="T174" s="54" t="s">
        <v>3521</v>
      </c>
      <c r="U174" s="54" t="s">
        <v>3521</v>
      </c>
      <c r="V174" s="54" t="s">
        <v>164</v>
      </c>
      <c r="W174" s="53" t="s">
        <v>179</v>
      </c>
      <c r="X174" s="58" t="s">
        <v>17</v>
      </c>
      <c r="Y174" s="53" t="s">
        <v>3735</v>
      </c>
      <c r="Z174" s="53" t="s">
        <v>134</v>
      </c>
      <c r="AA174" s="53" t="s">
        <v>4028</v>
      </c>
      <c r="AB174" s="53"/>
      <c r="AC174" s="53"/>
      <c r="AD174" s="53"/>
      <c r="AE174" s="53"/>
      <c r="AF174" s="53" t="s">
        <v>4029</v>
      </c>
      <c r="AG174" s="53" t="s">
        <v>137</v>
      </c>
      <c r="AH174" s="53" t="s">
        <v>1905</v>
      </c>
      <c r="AI174" s="53" t="s">
        <v>2219</v>
      </c>
      <c r="AJ174" s="53">
        <v>776</v>
      </c>
      <c r="AK174" s="53">
        <v>900</v>
      </c>
      <c r="AL174" s="53" t="s">
        <v>4030</v>
      </c>
    </row>
    <row r="175" spans="1:38" ht="15.75" customHeight="1" x14ac:dyDescent="0.2">
      <c r="A175" s="53">
        <v>172</v>
      </c>
      <c r="B175" s="292" t="s">
        <v>1901</v>
      </c>
      <c r="C175" s="293"/>
      <c r="D175" s="294"/>
      <c r="E175" s="54" t="s">
        <v>3526</v>
      </c>
      <c r="F175" s="53">
        <v>82745</v>
      </c>
      <c r="G175" s="54" t="s">
        <v>3527</v>
      </c>
      <c r="H175" s="53" t="s">
        <v>120</v>
      </c>
      <c r="I175" s="54" t="s">
        <v>3528</v>
      </c>
      <c r="J175" s="54" t="s">
        <v>122</v>
      </c>
      <c r="K175" s="53" t="s">
        <v>1902</v>
      </c>
      <c r="L175" s="53" t="s">
        <v>1903</v>
      </c>
      <c r="M175" s="53" t="s">
        <v>3529</v>
      </c>
      <c r="N175" s="53" t="s">
        <v>3530</v>
      </c>
      <c r="O175" s="53"/>
      <c r="P175" s="54" t="s">
        <v>3531</v>
      </c>
      <c r="Q175" s="57"/>
      <c r="R175" s="54" t="s">
        <v>3532</v>
      </c>
      <c r="S175" s="54" t="s">
        <v>3533</v>
      </c>
      <c r="T175" s="54" t="s">
        <v>3534</v>
      </c>
      <c r="U175" s="54" t="s">
        <v>3534</v>
      </c>
      <c r="V175" s="54" t="s">
        <v>131</v>
      </c>
      <c r="W175" s="53" t="s">
        <v>165</v>
      </c>
      <c r="X175" s="58" t="s">
        <v>17</v>
      </c>
      <c r="Y175" s="53" t="s">
        <v>2098</v>
      </c>
      <c r="Z175" s="53" t="s">
        <v>134</v>
      </c>
      <c r="AA175" s="53" t="s">
        <v>2267</v>
      </c>
      <c r="AB175" s="53"/>
      <c r="AC175" s="53"/>
      <c r="AD175" s="53" t="s">
        <v>4040</v>
      </c>
      <c r="AE175" s="53"/>
      <c r="AF175" s="53" t="s">
        <v>4040</v>
      </c>
      <c r="AG175" s="53" t="s">
        <v>137</v>
      </c>
      <c r="AH175" s="53" t="s">
        <v>1905</v>
      </c>
      <c r="AI175" s="53" t="s">
        <v>4041</v>
      </c>
      <c r="AJ175" s="53">
        <v>850</v>
      </c>
      <c r="AK175" s="53">
        <v>1000</v>
      </c>
      <c r="AL175" s="53" t="s">
        <v>707</v>
      </c>
    </row>
    <row r="176" spans="1:38" ht="15.75" customHeight="1" x14ac:dyDescent="0.2">
      <c r="A176" s="53">
        <v>173</v>
      </c>
      <c r="B176" s="292" t="s">
        <v>1901</v>
      </c>
      <c r="C176" s="293"/>
      <c r="D176" s="294"/>
      <c r="E176" s="54" t="s">
        <v>3550</v>
      </c>
      <c r="F176" s="53">
        <v>82747</v>
      </c>
      <c r="G176" s="54" t="s">
        <v>3551</v>
      </c>
      <c r="H176" s="53" t="s">
        <v>120</v>
      </c>
      <c r="I176" s="54" t="s">
        <v>3552</v>
      </c>
      <c r="J176" s="54" t="s">
        <v>122</v>
      </c>
      <c r="K176" s="53" t="s">
        <v>1902</v>
      </c>
      <c r="L176" s="53" t="s">
        <v>1903</v>
      </c>
      <c r="M176" s="53" t="s">
        <v>3553</v>
      </c>
      <c r="N176" s="53" t="s">
        <v>3554</v>
      </c>
      <c r="O176" s="53"/>
      <c r="P176" s="54" t="s">
        <v>3555</v>
      </c>
      <c r="Q176" s="57"/>
      <c r="R176" s="54" t="s">
        <v>3556</v>
      </c>
      <c r="S176" s="54" t="s">
        <v>3557</v>
      </c>
      <c r="T176" s="54" t="s">
        <v>3558</v>
      </c>
      <c r="U176" s="54" t="s">
        <v>3558</v>
      </c>
      <c r="V176" s="54" t="s">
        <v>164</v>
      </c>
      <c r="W176" s="53" t="s">
        <v>816</v>
      </c>
      <c r="X176" s="58" t="s">
        <v>17</v>
      </c>
      <c r="Y176" s="53" t="s">
        <v>3723</v>
      </c>
      <c r="Z176" s="53" t="s">
        <v>134</v>
      </c>
      <c r="AA176" s="53" t="s">
        <v>4051</v>
      </c>
      <c r="AB176" s="53"/>
      <c r="AC176" s="53"/>
      <c r="AD176" s="53" t="s">
        <v>4052</v>
      </c>
      <c r="AE176" s="53"/>
      <c r="AF176" s="53" t="s">
        <v>4052</v>
      </c>
      <c r="AG176" s="53" t="s">
        <v>137</v>
      </c>
      <c r="AH176" s="53" t="s">
        <v>1905</v>
      </c>
      <c r="AI176" s="53" t="s">
        <v>4053</v>
      </c>
      <c r="AJ176" s="53">
        <v>618</v>
      </c>
      <c r="AK176" s="53">
        <v>900</v>
      </c>
      <c r="AL176" s="53" t="s">
        <v>4054</v>
      </c>
    </row>
    <row r="177" spans="1:38" ht="15.75" customHeight="1" x14ac:dyDescent="0.2">
      <c r="A177" s="53">
        <v>174</v>
      </c>
      <c r="B177" s="292" t="s">
        <v>1901</v>
      </c>
      <c r="C177" s="293"/>
      <c r="D177" s="294"/>
      <c r="E177" s="54" t="s">
        <v>3563</v>
      </c>
      <c r="F177" s="53">
        <v>82748</v>
      </c>
      <c r="G177" s="54" t="s">
        <v>3564</v>
      </c>
      <c r="H177" s="53" t="s">
        <v>120</v>
      </c>
      <c r="I177" s="54" t="s">
        <v>3565</v>
      </c>
      <c r="J177" s="54" t="s">
        <v>122</v>
      </c>
      <c r="K177" s="53" t="s">
        <v>1902</v>
      </c>
      <c r="L177" s="53" t="s">
        <v>1903</v>
      </c>
      <c r="M177" s="53" t="s">
        <v>3566</v>
      </c>
      <c r="N177" s="53" t="s">
        <v>2911</v>
      </c>
      <c r="O177" s="53"/>
      <c r="P177" s="54" t="s">
        <v>3567</v>
      </c>
      <c r="Q177" s="57"/>
      <c r="R177" s="54" t="s">
        <v>3568</v>
      </c>
      <c r="S177" s="54" t="s">
        <v>3569</v>
      </c>
      <c r="T177" s="54" t="s">
        <v>3570</v>
      </c>
      <c r="U177" s="54" t="s">
        <v>3570</v>
      </c>
      <c r="V177" s="54" t="s">
        <v>221</v>
      </c>
      <c r="W177" s="53" t="s">
        <v>607</v>
      </c>
      <c r="X177" s="58" t="s">
        <v>17</v>
      </c>
      <c r="Y177" s="53"/>
      <c r="Z177" s="53" t="s">
        <v>134</v>
      </c>
      <c r="AA177" s="53" t="s">
        <v>1942</v>
      </c>
      <c r="AB177" s="53"/>
      <c r="AC177" s="53"/>
      <c r="AD177" s="53" t="s">
        <v>4064</v>
      </c>
      <c r="AE177" s="53"/>
      <c r="AF177" s="53" t="s">
        <v>4060</v>
      </c>
      <c r="AG177" s="53" t="s">
        <v>137</v>
      </c>
      <c r="AH177" s="53" t="s">
        <v>1943</v>
      </c>
      <c r="AI177" s="53" t="s">
        <v>4065</v>
      </c>
      <c r="AJ177" s="53">
        <v>890</v>
      </c>
      <c r="AK177" s="53">
        <v>1100</v>
      </c>
      <c r="AL177" s="53" t="s">
        <v>4066</v>
      </c>
    </row>
    <row r="178" spans="1:38" ht="15.75" customHeight="1" x14ac:dyDescent="0.2">
      <c r="A178" s="53">
        <v>175</v>
      </c>
      <c r="B178" s="292" t="s">
        <v>1901</v>
      </c>
      <c r="C178" s="293"/>
      <c r="D178" s="294"/>
      <c r="E178" s="54" t="s">
        <v>3584</v>
      </c>
      <c r="F178" s="53">
        <v>82750</v>
      </c>
      <c r="G178" s="54" t="s">
        <v>3585</v>
      </c>
      <c r="H178" s="53" t="s">
        <v>120</v>
      </c>
      <c r="I178" s="54" t="s">
        <v>3586</v>
      </c>
      <c r="J178" s="54" t="s">
        <v>122</v>
      </c>
      <c r="K178" s="53" t="s">
        <v>1902</v>
      </c>
      <c r="L178" s="53" t="s">
        <v>1903</v>
      </c>
      <c r="M178" s="53" t="s">
        <v>3587</v>
      </c>
      <c r="N178" s="53" t="s">
        <v>3588</v>
      </c>
      <c r="O178" s="53"/>
      <c r="P178" s="54" t="s">
        <v>3589</v>
      </c>
      <c r="Q178" s="57"/>
      <c r="R178" s="54" t="s">
        <v>3590</v>
      </c>
      <c r="S178" s="54" t="s">
        <v>3591</v>
      </c>
      <c r="T178" s="54" t="s">
        <v>3592</v>
      </c>
      <c r="U178" s="54" t="s">
        <v>3592</v>
      </c>
      <c r="V178" s="54" t="s">
        <v>131</v>
      </c>
      <c r="W178" s="53" t="s">
        <v>864</v>
      </c>
      <c r="X178" s="58" t="s">
        <v>17</v>
      </c>
      <c r="Y178" s="53" t="s">
        <v>403</v>
      </c>
      <c r="Z178" s="53" t="s">
        <v>134</v>
      </c>
      <c r="AA178" s="53" t="s">
        <v>2267</v>
      </c>
      <c r="AB178" s="53"/>
      <c r="AC178" s="53"/>
      <c r="AD178" s="53" t="s">
        <v>4076</v>
      </c>
      <c r="AE178" s="53"/>
      <c r="AF178" s="53" t="s">
        <v>4077</v>
      </c>
      <c r="AG178" s="53" t="s">
        <v>137</v>
      </c>
      <c r="AH178" s="53" t="s">
        <v>1917</v>
      </c>
      <c r="AI178" s="53" t="s">
        <v>4078</v>
      </c>
      <c r="AJ178" s="53">
        <v>392</v>
      </c>
      <c r="AK178" s="53">
        <v>550</v>
      </c>
      <c r="AL178" s="53" t="s">
        <v>2024</v>
      </c>
    </row>
    <row r="179" spans="1:38" ht="15.75" customHeight="1" x14ac:dyDescent="0.2">
      <c r="A179" s="53">
        <v>176</v>
      </c>
      <c r="B179" s="292" t="s">
        <v>1901</v>
      </c>
      <c r="C179" s="293"/>
      <c r="D179" s="294"/>
      <c r="E179" s="54" t="s">
        <v>3703</v>
      </c>
      <c r="F179" s="53">
        <v>82760</v>
      </c>
      <c r="G179" s="54" t="s">
        <v>3704</v>
      </c>
      <c r="H179" s="53" t="s">
        <v>120</v>
      </c>
      <c r="I179" s="54" t="s">
        <v>3705</v>
      </c>
      <c r="J179" s="54" t="s">
        <v>122</v>
      </c>
      <c r="K179" s="53" t="s">
        <v>1902</v>
      </c>
      <c r="L179" s="53" t="s">
        <v>1903</v>
      </c>
      <c r="M179" s="53" t="s">
        <v>3706</v>
      </c>
      <c r="N179" s="53" t="s">
        <v>3707</v>
      </c>
      <c r="O179" s="53"/>
      <c r="P179" s="54" t="s">
        <v>3708</v>
      </c>
      <c r="Q179" s="57"/>
      <c r="R179" s="54" t="s">
        <v>3709</v>
      </c>
      <c r="S179" s="54" t="s">
        <v>3710</v>
      </c>
      <c r="T179" s="54" t="s">
        <v>3711</v>
      </c>
      <c r="U179" s="54" t="s">
        <v>3711</v>
      </c>
      <c r="V179" s="54" t="s">
        <v>131</v>
      </c>
      <c r="W179" s="53" t="s">
        <v>132</v>
      </c>
      <c r="X179" s="58" t="s">
        <v>17</v>
      </c>
      <c r="Y179" s="53"/>
      <c r="Z179" s="53" t="s">
        <v>134</v>
      </c>
      <c r="AA179" s="53" t="s">
        <v>2229</v>
      </c>
      <c r="AB179" s="53"/>
      <c r="AC179" s="53"/>
      <c r="AD179" s="53" t="s">
        <v>4088</v>
      </c>
      <c r="AE179" s="53"/>
      <c r="AF179" s="53" t="s">
        <v>4088</v>
      </c>
      <c r="AG179" s="53" t="s">
        <v>137</v>
      </c>
      <c r="AH179" s="53" t="s">
        <v>1905</v>
      </c>
      <c r="AI179" s="53" t="s">
        <v>2610</v>
      </c>
      <c r="AJ179" s="53">
        <v>720</v>
      </c>
      <c r="AK179" s="53">
        <v>900</v>
      </c>
      <c r="AL179" s="53" t="s">
        <v>1249</v>
      </c>
    </row>
    <row r="180" spans="1:38" ht="15.75" customHeight="1" x14ac:dyDescent="0.2">
      <c r="A180" s="53">
        <v>177</v>
      </c>
      <c r="B180" s="292" t="s">
        <v>1901</v>
      </c>
      <c r="C180" s="293"/>
      <c r="D180" s="294"/>
      <c r="E180" s="54" t="s">
        <v>3763</v>
      </c>
      <c r="F180" s="53">
        <v>82765</v>
      </c>
      <c r="G180" s="54" t="s">
        <v>3764</v>
      </c>
      <c r="H180" s="53" t="s">
        <v>120</v>
      </c>
      <c r="I180" s="54" t="s">
        <v>3765</v>
      </c>
      <c r="J180" s="54" t="s">
        <v>122</v>
      </c>
      <c r="K180" s="53" t="s">
        <v>1902</v>
      </c>
      <c r="L180" s="53" t="s">
        <v>1903</v>
      </c>
      <c r="M180" s="53" t="s">
        <v>3766</v>
      </c>
      <c r="N180" s="53" t="s">
        <v>3767</v>
      </c>
      <c r="O180" s="53"/>
      <c r="P180" s="54" t="s">
        <v>3768</v>
      </c>
      <c r="Q180" s="57"/>
      <c r="R180" s="54" t="s">
        <v>3769</v>
      </c>
      <c r="S180" s="54" t="s">
        <v>3770</v>
      </c>
      <c r="T180" s="54" t="s">
        <v>3771</v>
      </c>
      <c r="U180" s="54" t="s">
        <v>3771</v>
      </c>
      <c r="V180" s="54" t="s">
        <v>131</v>
      </c>
      <c r="W180" s="53" t="s">
        <v>236</v>
      </c>
      <c r="X180" s="58" t="s">
        <v>17</v>
      </c>
      <c r="Y180" s="53" t="s">
        <v>2433</v>
      </c>
      <c r="Z180" s="53" t="s">
        <v>134</v>
      </c>
      <c r="AA180" s="53" t="s">
        <v>2433</v>
      </c>
      <c r="AB180" s="53"/>
      <c r="AC180" s="53"/>
      <c r="AD180" s="53"/>
      <c r="AE180" s="53" t="s">
        <v>4098</v>
      </c>
      <c r="AF180" s="53" t="s">
        <v>4099</v>
      </c>
      <c r="AG180" s="53" t="s">
        <v>137</v>
      </c>
      <c r="AH180" s="53" t="s">
        <v>2167</v>
      </c>
      <c r="AI180" s="53" t="s">
        <v>2182</v>
      </c>
      <c r="AJ180" s="53">
        <v>750</v>
      </c>
      <c r="AK180" s="53">
        <v>1100</v>
      </c>
      <c r="AL180" s="53" t="s">
        <v>3788</v>
      </c>
    </row>
    <row r="181" spans="1:38" ht="15.75" customHeight="1" x14ac:dyDescent="0.2">
      <c r="A181" s="53">
        <v>178</v>
      </c>
      <c r="B181" s="292" t="s">
        <v>1901</v>
      </c>
      <c r="C181" s="293"/>
      <c r="D181" s="294"/>
      <c r="E181" s="54" t="s">
        <v>3775</v>
      </c>
      <c r="F181" s="53">
        <v>82766</v>
      </c>
      <c r="G181" s="54" t="s">
        <v>3776</v>
      </c>
      <c r="H181" s="53" t="s">
        <v>120</v>
      </c>
      <c r="I181" s="54" t="s">
        <v>3777</v>
      </c>
      <c r="J181" s="54" t="s">
        <v>122</v>
      </c>
      <c r="K181" s="53" t="s">
        <v>1902</v>
      </c>
      <c r="L181" s="53" t="s">
        <v>1903</v>
      </c>
      <c r="M181" s="53" t="s">
        <v>3778</v>
      </c>
      <c r="N181" s="53" t="s">
        <v>3779</v>
      </c>
      <c r="O181" s="53"/>
      <c r="P181" s="54" t="s">
        <v>3780</v>
      </c>
      <c r="Q181" s="57"/>
      <c r="R181" s="54" t="s">
        <v>3781</v>
      </c>
      <c r="S181" s="54" t="s">
        <v>3782</v>
      </c>
      <c r="T181" s="54" t="s">
        <v>3783</v>
      </c>
      <c r="U181" s="54" t="s">
        <v>3784</v>
      </c>
      <c r="V181" s="54" t="s">
        <v>164</v>
      </c>
      <c r="W181" s="53" t="s">
        <v>179</v>
      </c>
      <c r="X181" s="58" t="s">
        <v>17</v>
      </c>
      <c r="Y181" s="53" t="s">
        <v>2033</v>
      </c>
      <c r="Z181" s="53" t="s">
        <v>134</v>
      </c>
      <c r="AA181" s="53" t="s">
        <v>1942</v>
      </c>
      <c r="AB181" s="53"/>
      <c r="AC181" s="53"/>
      <c r="AD181" s="53" t="s">
        <v>4109</v>
      </c>
      <c r="AE181" s="53"/>
      <c r="AF181" s="53" t="s">
        <v>4110</v>
      </c>
      <c r="AG181" s="53" t="s">
        <v>137</v>
      </c>
      <c r="AH181" s="53" t="s">
        <v>1917</v>
      </c>
      <c r="AI181" s="53" t="s">
        <v>2917</v>
      </c>
      <c r="AJ181" s="53">
        <v>450</v>
      </c>
      <c r="AK181" s="53">
        <v>500</v>
      </c>
      <c r="AL181" s="53" t="s">
        <v>497</v>
      </c>
    </row>
    <row r="182" spans="1:38" ht="15.75" customHeight="1" x14ac:dyDescent="0.2">
      <c r="A182" s="53">
        <v>179</v>
      </c>
      <c r="B182" s="292" t="s">
        <v>1901</v>
      </c>
      <c r="C182" s="293"/>
      <c r="D182" s="294"/>
      <c r="E182" s="54" t="s">
        <v>3789</v>
      </c>
      <c r="F182" s="53">
        <v>82767</v>
      </c>
      <c r="G182" s="54" t="s">
        <v>3790</v>
      </c>
      <c r="H182" s="53" t="s">
        <v>120</v>
      </c>
      <c r="I182" s="54" t="s">
        <v>3791</v>
      </c>
      <c r="J182" s="54" t="s">
        <v>122</v>
      </c>
      <c r="K182" s="53" t="s">
        <v>1902</v>
      </c>
      <c r="L182" s="53" t="s">
        <v>1903</v>
      </c>
      <c r="M182" s="53" t="s">
        <v>3792</v>
      </c>
      <c r="N182" s="53" t="s">
        <v>3793</v>
      </c>
      <c r="O182" s="53"/>
      <c r="P182" s="54" t="s">
        <v>3794</v>
      </c>
      <c r="Q182" s="57"/>
      <c r="R182" s="54" t="s">
        <v>3795</v>
      </c>
      <c r="S182" s="54" t="s">
        <v>3796</v>
      </c>
      <c r="T182" s="54" t="s">
        <v>3797</v>
      </c>
      <c r="U182" s="54" t="s">
        <v>3797</v>
      </c>
      <c r="V182" s="54" t="s">
        <v>164</v>
      </c>
      <c r="W182" s="53" t="s">
        <v>1994</v>
      </c>
      <c r="X182" s="58" t="s">
        <v>17</v>
      </c>
      <c r="Y182" s="53" t="s">
        <v>2299</v>
      </c>
      <c r="Z182" s="53" t="s">
        <v>134</v>
      </c>
      <c r="AA182" s="53" t="s">
        <v>2267</v>
      </c>
      <c r="AB182" s="53"/>
      <c r="AC182" s="53"/>
      <c r="AD182" s="53"/>
      <c r="AE182" s="53" t="s">
        <v>4120</v>
      </c>
      <c r="AF182" s="53" t="s">
        <v>4120</v>
      </c>
      <c r="AG182" s="53" t="s">
        <v>137</v>
      </c>
      <c r="AH182" s="53" t="s">
        <v>1917</v>
      </c>
      <c r="AI182" s="53" t="s">
        <v>4121</v>
      </c>
      <c r="AJ182" s="53">
        <v>385</v>
      </c>
      <c r="AK182" s="53">
        <v>550</v>
      </c>
      <c r="AL182" s="53" t="s">
        <v>339</v>
      </c>
    </row>
    <row r="183" spans="1:38" ht="15.75" customHeight="1" x14ac:dyDescent="0.2">
      <c r="A183" s="53">
        <v>180</v>
      </c>
      <c r="B183" s="292" t="s">
        <v>1901</v>
      </c>
      <c r="C183" s="293"/>
      <c r="D183" s="294"/>
      <c r="E183" s="54" t="s">
        <v>3847</v>
      </c>
      <c r="F183" s="53">
        <v>82772</v>
      </c>
      <c r="G183" s="54" t="s">
        <v>3848</v>
      </c>
      <c r="H183" s="53" t="s">
        <v>423</v>
      </c>
      <c r="I183" s="54" t="s">
        <v>3849</v>
      </c>
      <c r="J183" s="54" t="s">
        <v>122</v>
      </c>
      <c r="K183" s="53" t="s">
        <v>1902</v>
      </c>
      <c r="L183" s="53" t="s">
        <v>1903</v>
      </c>
      <c r="M183" s="53" t="s">
        <v>3850</v>
      </c>
      <c r="N183" s="53" t="s">
        <v>3851</v>
      </c>
      <c r="O183" s="53"/>
      <c r="P183" s="54" t="s">
        <v>3852</v>
      </c>
      <c r="Q183" s="57"/>
      <c r="R183" s="54" t="s">
        <v>3853</v>
      </c>
      <c r="S183" s="54" t="s">
        <v>3854</v>
      </c>
      <c r="T183" s="54" t="s">
        <v>3855</v>
      </c>
      <c r="U183" s="54" t="s">
        <v>3855</v>
      </c>
      <c r="V183" s="54" t="s">
        <v>131</v>
      </c>
      <c r="W183" s="53" t="s">
        <v>420</v>
      </c>
      <c r="X183" s="58" t="s">
        <v>17</v>
      </c>
      <c r="Y183" s="53" t="s">
        <v>2112</v>
      </c>
      <c r="Z183" s="53" t="s">
        <v>134</v>
      </c>
      <c r="AA183" s="53" t="s">
        <v>4131</v>
      </c>
      <c r="AB183" s="53"/>
      <c r="AC183" s="53"/>
      <c r="AD183" s="53" t="s">
        <v>4132</v>
      </c>
      <c r="AE183" s="53"/>
      <c r="AF183" s="53" t="s">
        <v>4132</v>
      </c>
      <c r="AG183" s="53" t="s">
        <v>137</v>
      </c>
      <c r="AH183" s="53" t="s">
        <v>1917</v>
      </c>
      <c r="AI183" s="53" t="s">
        <v>2514</v>
      </c>
      <c r="AJ183" s="53">
        <v>482</v>
      </c>
      <c r="AK183" s="53">
        <v>550</v>
      </c>
      <c r="AL183" s="53" t="s">
        <v>4133</v>
      </c>
    </row>
    <row r="184" spans="1:38" ht="15.75" customHeight="1" x14ac:dyDescent="0.2">
      <c r="A184" s="53">
        <v>181</v>
      </c>
      <c r="B184" s="292" t="s">
        <v>1901</v>
      </c>
      <c r="C184" s="293"/>
      <c r="D184" s="294"/>
      <c r="E184" s="54" t="s">
        <v>3859</v>
      </c>
      <c r="F184" s="53">
        <v>82773</v>
      </c>
      <c r="G184" s="54" t="s">
        <v>783</v>
      </c>
      <c r="H184" s="53" t="s">
        <v>120</v>
      </c>
      <c r="I184" s="54" t="s">
        <v>3860</v>
      </c>
      <c r="J184" s="54" t="s">
        <v>122</v>
      </c>
      <c r="K184" s="53" t="s">
        <v>1902</v>
      </c>
      <c r="L184" s="53" t="s">
        <v>1903</v>
      </c>
      <c r="M184" s="53" t="s">
        <v>3861</v>
      </c>
      <c r="N184" s="53" t="s">
        <v>3862</v>
      </c>
      <c r="O184" s="53"/>
      <c r="P184" s="54" t="s">
        <v>3863</v>
      </c>
      <c r="Q184" s="57"/>
      <c r="R184" s="54" t="s">
        <v>3864</v>
      </c>
      <c r="S184" s="54" t="s">
        <v>3865</v>
      </c>
      <c r="T184" s="54" t="s">
        <v>3866</v>
      </c>
      <c r="U184" s="54" t="s">
        <v>3866</v>
      </c>
      <c r="V184" s="54" t="s">
        <v>3867</v>
      </c>
      <c r="W184" s="53" t="s">
        <v>179</v>
      </c>
      <c r="X184" s="58" t="s">
        <v>17</v>
      </c>
      <c r="Y184" s="53" t="s">
        <v>2125</v>
      </c>
      <c r="Z184" s="53" t="s">
        <v>134</v>
      </c>
      <c r="AA184" s="53" t="s">
        <v>1942</v>
      </c>
      <c r="AB184" s="53"/>
      <c r="AC184" s="53"/>
      <c r="AD184" s="53" t="s">
        <v>4143</v>
      </c>
      <c r="AE184" s="53"/>
      <c r="AF184" s="53" t="s">
        <v>4143</v>
      </c>
      <c r="AG184" s="53" t="s">
        <v>137</v>
      </c>
      <c r="AH184" s="53" t="s">
        <v>2167</v>
      </c>
      <c r="AI184" s="53" t="s">
        <v>2610</v>
      </c>
      <c r="AJ184" s="53">
        <v>755</v>
      </c>
      <c r="AK184" s="53">
        <v>1100</v>
      </c>
      <c r="AL184" s="53" t="s">
        <v>4144</v>
      </c>
    </row>
    <row r="185" spans="1:38" ht="15.75" customHeight="1" x14ac:dyDescent="0.2">
      <c r="A185" s="53">
        <v>182</v>
      </c>
      <c r="B185" s="292" t="s">
        <v>1901</v>
      </c>
      <c r="C185" s="293"/>
      <c r="D185" s="294"/>
      <c r="E185" s="54" t="s">
        <v>3970</v>
      </c>
      <c r="F185" s="53">
        <v>82783</v>
      </c>
      <c r="G185" s="54" t="s">
        <v>3971</v>
      </c>
      <c r="H185" s="53" t="s">
        <v>120</v>
      </c>
      <c r="I185" s="54" t="s">
        <v>3972</v>
      </c>
      <c r="J185" s="54" t="s">
        <v>122</v>
      </c>
      <c r="K185" s="53" t="s">
        <v>1902</v>
      </c>
      <c r="L185" s="53" t="s">
        <v>1903</v>
      </c>
      <c r="M185" s="53" t="s">
        <v>3973</v>
      </c>
      <c r="N185" s="53" t="s">
        <v>3386</v>
      </c>
      <c r="O185" s="53"/>
      <c r="P185" s="54" t="s">
        <v>3974</v>
      </c>
      <c r="Q185" s="57"/>
      <c r="R185" s="54" t="s">
        <v>3975</v>
      </c>
      <c r="S185" s="54" t="s">
        <v>3976</v>
      </c>
      <c r="T185" s="54" t="s">
        <v>3977</v>
      </c>
      <c r="U185" s="54" t="s">
        <v>3977</v>
      </c>
      <c r="V185" s="54" t="s">
        <v>131</v>
      </c>
      <c r="W185" s="53" t="s">
        <v>607</v>
      </c>
      <c r="X185" s="58" t="s">
        <v>17</v>
      </c>
      <c r="Y185" s="53"/>
      <c r="Z185" s="53" t="s">
        <v>134</v>
      </c>
      <c r="AA185" s="53" t="s">
        <v>2151</v>
      </c>
      <c r="AB185" s="53"/>
      <c r="AC185" s="53"/>
      <c r="AD185" s="53" t="s">
        <v>4154</v>
      </c>
      <c r="AE185" s="53"/>
      <c r="AF185" s="53" t="s">
        <v>4155</v>
      </c>
      <c r="AG185" s="53" t="s">
        <v>137</v>
      </c>
      <c r="AH185" s="53" t="s">
        <v>1917</v>
      </c>
      <c r="AI185" s="53" t="s">
        <v>4156</v>
      </c>
      <c r="AJ185" s="53">
        <v>488</v>
      </c>
      <c r="AK185" s="53">
        <v>550</v>
      </c>
      <c r="AL185" s="53" t="s">
        <v>4157</v>
      </c>
    </row>
    <row r="186" spans="1:38" ht="15.75" customHeight="1" x14ac:dyDescent="0.2">
      <c r="A186" s="53">
        <v>183</v>
      </c>
      <c r="B186" s="292" t="s">
        <v>1901</v>
      </c>
      <c r="C186" s="293"/>
      <c r="D186" s="294"/>
      <c r="E186" s="54" t="s">
        <v>3981</v>
      </c>
      <c r="F186" s="53">
        <v>82784</v>
      </c>
      <c r="G186" s="54" t="s">
        <v>3982</v>
      </c>
      <c r="H186" s="53" t="s">
        <v>120</v>
      </c>
      <c r="I186" s="54" t="s">
        <v>3983</v>
      </c>
      <c r="J186" s="54" t="s">
        <v>122</v>
      </c>
      <c r="K186" s="53" t="s">
        <v>1902</v>
      </c>
      <c r="L186" s="53" t="s">
        <v>1903</v>
      </c>
      <c r="M186" s="53" t="s">
        <v>3984</v>
      </c>
      <c r="N186" s="53" t="s">
        <v>3985</v>
      </c>
      <c r="O186" s="53"/>
      <c r="P186" s="54" t="s">
        <v>3986</v>
      </c>
      <c r="Q186" s="57"/>
      <c r="R186" s="54" t="s">
        <v>3987</v>
      </c>
      <c r="S186" s="54" t="s">
        <v>3988</v>
      </c>
      <c r="T186" s="54" t="s">
        <v>3989</v>
      </c>
      <c r="U186" s="54" t="s">
        <v>3989</v>
      </c>
      <c r="V186" s="54" t="s">
        <v>131</v>
      </c>
      <c r="W186" s="53" t="s">
        <v>236</v>
      </c>
      <c r="X186" s="58" t="s">
        <v>17</v>
      </c>
      <c r="Y186" s="53" t="s">
        <v>4166</v>
      </c>
      <c r="Z186" s="53" t="s">
        <v>134</v>
      </c>
      <c r="AA186" s="53" t="s">
        <v>3522</v>
      </c>
      <c r="AB186" s="53"/>
      <c r="AC186" s="53"/>
      <c r="AD186" s="53" t="s">
        <v>4167</v>
      </c>
      <c r="AE186" s="53" t="s">
        <v>4168</v>
      </c>
      <c r="AF186" s="53" t="s">
        <v>4169</v>
      </c>
      <c r="AG186" s="53" t="s">
        <v>137</v>
      </c>
      <c r="AH186" s="53" t="s">
        <v>1905</v>
      </c>
      <c r="AI186" s="53" t="s">
        <v>2219</v>
      </c>
      <c r="AJ186" s="53">
        <v>755</v>
      </c>
      <c r="AK186" s="53">
        <v>900</v>
      </c>
      <c r="AL186" s="53" t="s">
        <v>4170</v>
      </c>
    </row>
    <row r="187" spans="1:38" ht="15.75" customHeight="1" x14ac:dyDescent="0.2">
      <c r="A187" s="53">
        <v>184</v>
      </c>
      <c r="B187" s="292" t="s">
        <v>1901</v>
      </c>
      <c r="C187" s="293"/>
      <c r="D187" s="294"/>
      <c r="E187" s="54" t="s">
        <v>4055</v>
      </c>
      <c r="F187" s="53">
        <v>82790</v>
      </c>
      <c r="G187" s="54" t="s">
        <v>4056</v>
      </c>
      <c r="H187" s="53" t="s">
        <v>120</v>
      </c>
      <c r="I187" s="54" t="s">
        <v>4057</v>
      </c>
      <c r="J187" s="54" t="s">
        <v>122</v>
      </c>
      <c r="K187" s="53" t="s">
        <v>1902</v>
      </c>
      <c r="L187" s="53" t="s">
        <v>1903</v>
      </c>
      <c r="M187" s="53" t="s">
        <v>4058</v>
      </c>
      <c r="N187" s="53" t="s">
        <v>4059</v>
      </c>
      <c r="O187" s="53"/>
      <c r="P187" s="54" t="s">
        <v>4060</v>
      </c>
      <c r="Q187" s="57"/>
      <c r="R187" s="54" t="s">
        <v>4061</v>
      </c>
      <c r="S187" s="54" t="s">
        <v>4062</v>
      </c>
      <c r="T187" s="54" t="s">
        <v>4063</v>
      </c>
      <c r="U187" s="54" t="s">
        <v>4063</v>
      </c>
      <c r="V187" s="54" t="s">
        <v>164</v>
      </c>
      <c r="W187" s="53" t="s">
        <v>165</v>
      </c>
      <c r="X187" s="58" t="s">
        <v>17</v>
      </c>
      <c r="Y187" s="53" t="s">
        <v>403</v>
      </c>
      <c r="Z187" s="53" t="s">
        <v>134</v>
      </c>
      <c r="AA187" s="53" t="s">
        <v>2151</v>
      </c>
      <c r="AB187" s="53"/>
      <c r="AC187" s="53"/>
      <c r="AD187" s="53" t="s">
        <v>4180</v>
      </c>
      <c r="AE187" s="53"/>
      <c r="AF187" s="53" t="s">
        <v>4181</v>
      </c>
      <c r="AG187" s="53" t="s">
        <v>137</v>
      </c>
      <c r="AH187" s="53" t="s">
        <v>1943</v>
      </c>
      <c r="AI187" s="53" t="s">
        <v>4182</v>
      </c>
      <c r="AJ187" s="53">
        <v>954</v>
      </c>
      <c r="AK187" s="53">
        <v>1100</v>
      </c>
      <c r="AL187" s="53" t="s">
        <v>3869</v>
      </c>
    </row>
    <row r="188" spans="1:38" ht="15.75" customHeight="1" x14ac:dyDescent="0.2">
      <c r="A188" s="53">
        <v>185</v>
      </c>
      <c r="B188" s="292" t="s">
        <v>1901</v>
      </c>
      <c r="C188" s="293"/>
      <c r="D188" s="294"/>
      <c r="E188" s="54" t="s">
        <v>4079</v>
      </c>
      <c r="F188" s="53">
        <v>82792</v>
      </c>
      <c r="G188" s="54" t="s">
        <v>4080</v>
      </c>
      <c r="H188" s="53" t="s">
        <v>120</v>
      </c>
      <c r="I188" s="54" t="s">
        <v>4081</v>
      </c>
      <c r="J188" s="54" t="s">
        <v>122</v>
      </c>
      <c r="K188" s="53" t="s">
        <v>1902</v>
      </c>
      <c r="L188" s="53" t="s">
        <v>1903</v>
      </c>
      <c r="M188" s="53" t="s">
        <v>4082</v>
      </c>
      <c r="N188" s="53" t="s">
        <v>4083</v>
      </c>
      <c r="O188" s="53"/>
      <c r="P188" s="54" t="s">
        <v>4084</v>
      </c>
      <c r="Q188" s="57"/>
      <c r="R188" s="54" t="s">
        <v>4085</v>
      </c>
      <c r="S188" s="54" t="s">
        <v>4086</v>
      </c>
      <c r="T188" s="54" t="s">
        <v>4087</v>
      </c>
      <c r="U188" s="54" t="s">
        <v>4087</v>
      </c>
      <c r="V188" s="54" t="s">
        <v>164</v>
      </c>
      <c r="W188" s="53" t="s">
        <v>494</v>
      </c>
      <c r="X188" s="58" t="s">
        <v>17</v>
      </c>
      <c r="Y188" s="53" t="s">
        <v>4192</v>
      </c>
      <c r="Z188" s="53" t="s">
        <v>134</v>
      </c>
      <c r="AA188" s="53" t="s">
        <v>1942</v>
      </c>
      <c r="AB188" s="53"/>
      <c r="AC188" s="53"/>
      <c r="AD188" s="53" t="s">
        <v>4193</v>
      </c>
      <c r="AE188" s="53"/>
      <c r="AF188" s="53" t="s">
        <v>4194</v>
      </c>
      <c r="AG188" s="53" t="s">
        <v>137</v>
      </c>
      <c r="AH188" s="53" t="s">
        <v>1943</v>
      </c>
      <c r="AI188" s="53" t="s">
        <v>2917</v>
      </c>
      <c r="AJ188" s="53">
        <v>823</v>
      </c>
      <c r="AK188" s="53">
        <v>1100</v>
      </c>
      <c r="AL188" s="53" t="s">
        <v>4195</v>
      </c>
    </row>
    <row r="189" spans="1:38" ht="15.75" customHeight="1" x14ac:dyDescent="0.2">
      <c r="A189" s="53">
        <v>186</v>
      </c>
      <c r="B189" s="292" t="s">
        <v>1901</v>
      </c>
      <c r="C189" s="293"/>
      <c r="D189" s="294"/>
      <c r="E189" s="54" t="s">
        <v>4089</v>
      </c>
      <c r="F189" s="53">
        <v>73205</v>
      </c>
      <c r="G189" s="54" t="s">
        <v>4090</v>
      </c>
      <c r="H189" s="53" t="s">
        <v>423</v>
      </c>
      <c r="I189" s="54" t="s">
        <v>4091</v>
      </c>
      <c r="J189" s="54" t="s">
        <v>122</v>
      </c>
      <c r="K189" s="53" t="s">
        <v>1902</v>
      </c>
      <c r="L189" s="53" t="s">
        <v>1903</v>
      </c>
      <c r="M189" s="53" t="s">
        <v>4092</v>
      </c>
      <c r="N189" s="53" t="s">
        <v>4093</v>
      </c>
      <c r="O189" s="53"/>
      <c r="P189" s="54" t="s">
        <v>4094</v>
      </c>
      <c r="Q189" s="57"/>
      <c r="R189" s="54" t="s">
        <v>4095</v>
      </c>
      <c r="S189" s="54" t="s">
        <v>4096</v>
      </c>
      <c r="T189" s="54" t="s">
        <v>4097</v>
      </c>
      <c r="U189" s="54" t="s">
        <v>4097</v>
      </c>
      <c r="V189" s="54" t="s">
        <v>131</v>
      </c>
      <c r="W189" s="53" t="s">
        <v>668</v>
      </c>
      <c r="X189" s="58" t="s">
        <v>17</v>
      </c>
      <c r="Y189" s="53"/>
      <c r="Z189" s="53" t="s">
        <v>134</v>
      </c>
      <c r="AA189" s="53" t="s">
        <v>2267</v>
      </c>
      <c r="AB189" s="53"/>
      <c r="AC189" s="53"/>
      <c r="AD189" s="53"/>
      <c r="AE189" s="53" t="s">
        <v>4204</v>
      </c>
      <c r="AF189" s="53" t="s">
        <v>4204</v>
      </c>
      <c r="AG189" s="53" t="s">
        <v>137</v>
      </c>
      <c r="AH189" s="53" t="s">
        <v>2167</v>
      </c>
      <c r="AI189" s="53" t="s">
        <v>4205</v>
      </c>
      <c r="AJ189" s="53">
        <v>845</v>
      </c>
      <c r="AK189" s="53">
        <v>1100</v>
      </c>
      <c r="AL189" s="53" t="s">
        <v>2957</v>
      </c>
    </row>
    <row r="190" spans="1:38" ht="15.75" customHeight="1" x14ac:dyDescent="0.2">
      <c r="A190" s="53">
        <v>187</v>
      </c>
      <c r="B190" s="292" t="s">
        <v>1901</v>
      </c>
      <c r="C190" s="293"/>
      <c r="D190" s="294"/>
      <c r="E190" s="54" t="s">
        <v>4111</v>
      </c>
      <c r="F190" s="53">
        <v>82795</v>
      </c>
      <c r="G190" s="54" t="s">
        <v>4112</v>
      </c>
      <c r="H190" s="53" t="s">
        <v>120</v>
      </c>
      <c r="I190" s="54" t="s">
        <v>4113</v>
      </c>
      <c r="J190" s="54" t="s">
        <v>122</v>
      </c>
      <c r="K190" s="53" t="s">
        <v>1902</v>
      </c>
      <c r="L190" s="53" t="s">
        <v>1903</v>
      </c>
      <c r="M190" s="53" t="s">
        <v>4114</v>
      </c>
      <c r="N190" s="53" t="s">
        <v>4115</v>
      </c>
      <c r="O190" s="53"/>
      <c r="P190" s="54" t="s">
        <v>4116</v>
      </c>
      <c r="Q190" s="57"/>
      <c r="R190" s="54" t="s">
        <v>4117</v>
      </c>
      <c r="S190" s="54" t="s">
        <v>4118</v>
      </c>
      <c r="T190" s="54" t="s">
        <v>4119</v>
      </c>
      <c r="U190" s="54" t="s">
        <v>4119</v>
      </c>
      <c r="V190" s="54" t="s">
        <v>131</v>
      </c>
      <c r="W190" s="53" t="s">
        <v>150</v>
      </c>
      <c r="X190" s="58" t="s">
        <v>17</v>
      </c>
      <c r="Y190" s="53" t="s">
        <v>4216</v>
      </c>
      <c r="Z190" s="53" t="s">
        <v>134</v>
      </c>
      <c r="AA190" s="53" t="s">
        <v>4217</v>
      </c>
      <c r="AB190" s="53"/>
      <c r="AC190" s="53"/>
      <c r="AD190" s="53"/>
      <c r="AE190" s="53"/>
      <c r="AF190" s="53" t="s">
        <v>4218</v>
      </c>
      <c r="AG190" s="53" t="s">
        <v>444</v>
      </c>
      <c r="AH190" s="53" t="s">
        <v>3638</v>
      </c>
      <c r="AI190" s="53" t="s">
        <v>4219</v>
      </c>
      <c r="AJ190" s="53">
        <v>759</v>
      </c>
      <c r="AK190" s="53">
        <v>1100</v>
      </c>
      <c r="AL190" s="53" t="s">
        <v>668</v>
      </c>
    </row>
    <row r="191" spans="1:38" ht="15.75" customHeight="1" x14ac:dyDescent="0.2">
      <c r="A191" s="53">
        <v>188</v>
      </c>
      <c r="B191" s="292" t="s">
        <v>1901</v>
      </c>
      <c r="C191" s="293"/>
      <c r="D191" s="294"/>
      <c r="E191" s="54" t="s">
        <v>4122</v>
      </c>
      <c r="F191" s="53">
        <v>82796</v>
      </c>
      <c r="G191" s="54" t="s">
        <v>4123</v>
      </c>
      <c r="H191" s="53" t="s">
        <v>120</v>
      </c>
      <c r="I191" s="54" t="s">
        <v>4124</v>
      </c>
      <c r="J191" s="54" t="s">
        <v>122</v>
      </c>
      <c r="K191" s="53" t="s">
        <v>1902</v>
      </c>
      <c r="L191" s="53" t="s">
        <v>1903</v>
      </c>
      <c r="M191" s="53" t="s">
        <v>4125</v>
      </c>
      <c r="N191" s="53" t="s">
        <v>4126</v>
      </c>
      <c r="O191" s="53"/>
      <c r="P191" s="54" t="s">
        <v>4127</v>
      </c>
      <c r="Q191" s="57"/>
      <c r="R191" s="54" t="s">
        <v>4128</v>
      </c>
      <c r="S191" s="54" t="s">
        <v>4129</v>
      </c>
      <c r="T191" s="54" t="s">
        <v>4130</v>
      </c>
      <c r="U191" s="54" t="s">
        <v>4130</v>
      </c>
      <c r="V191" s="54" t="s">
        <v>164</v>
      </c>
      <c r="W191" s="53" t="s">
        <v>2047</v>
      </c>
      <c r="X191" s="58" t="s">
        <v>17</v>
      </c>
      <c r="Y191" s="53"/>
      <c r="Z191" s="53" t="s">
        <v>134</v>
      </c>
      <c r="AA191" s="53" t="s">
        <v>3125</v>
      </c>
      <c r="AB191" s="53"/>
      <c r="AC191" s="53"/>
      <c r="AD191" s="53" t="s">
        <v>4229</v>
      </c>
      <c r="AE191" s="53"/>
      <c r="AF191" s="53" t="s">
        <v>4230</v>
      </c>
      <c r="AG191" s="53" t="s">
        <v>137</v>
      </c>
      <c r="AH191" s="53" t="s">
        <v>1917</v>
      </c>
      <c r="AI191" s="53" t="s">
        <v>4231</v>
      </c>
      <c r="AJ191" s="53">
        <v>451</v>
      </c>
      <c r="AK191" s="53">
        <v>550</v>
      </c>
      <c r="AL191" s="53" t="s">
        <v>1738</v>
      </c>
    </row>
    <row r="192" spans="1:38" ht="15.75" customHeight="1" x14ac:dyDescent="0.2">
      <c r="A192" s="53">
        <v>189</v>
      </c>
      <c r="B192" s="292" t="s">
        <v>1901</v>
      </c>
      <c r="C192" s="293"/>
      <c r="D192" s="294"/>
      <c r="E192" s="54" t="s">
        <v>4145</v>
      </c>
      <c r="F192" s="53">
        <v>82798</v>
      </c>
      <c r="G192" s="54" t="s">
        <v>4146</v>
      </c>
      <c r="H192" s="53" t="s">
        <v>120</v>
      </c>
      <c r="I192" s="54" t="s">
        <v>4147</v>
      </c>
      <c r="J192" s="54" t="s">
        <v>122</v>
      </c>
      <c r="K192" s="53" t="s">
        <v>1902</v>
      </c>
      <c r="L192" s="53" t="s">
        <v>1903</v>
      </c>
      <c r="M192" s="53" t="s">
        <v>4148</v>
      </c>
      <c r="N192" s="53" t="s">
        <v>4149</v>
      </c>
      <c r="O192" s="53"/>
      <c r="P192" s="54" t="s">
        <v>4150</v>
      </c>
      <c r="Q192" s="57"/>
      <c r="R192" s="54" t="s">
        <v>4151</v>
      </c>
      <c r="S192" s="54" t="s">
        <v>4152</v>
      </c>
      <c r="T192" s="54" t="s">
        <v>4153</v>
      </c>
      <c r="U192" s="54" t="s">
        <v>4153</v>
      </c>
      <c r="V192" s="54" t="s">
        <v>131</v>
      </c>
      <c r="W192" s="53" t="s">
        <v>620</v>
      </c>
      <c r="X192" s="58" t="s">
        <v>17</v>
      </c>
      <c r="Y192" s="53" t="s">
        <v>403</v>
      </c>
      <c r="Z192" s="53" t="s">
        <v>134</v>
      </c>
      <c r="AA192" s="53" t="s">
        <v>1942</v>
      </c>
      <c r="AB192" s="53"/>
      <c r="AC192" s="53"/>
      <c r="AD192" s="53" t="s">
        <v>4241</v>
      </c>
      <c r="AE192" s="53"/>
      <c r="AF192" s="53" t="s">
        <v>4241</v>
      </c>
      <c r="AG192" s="53" t="s">
        <v>137</v>
      </c>
      <c r="AH192" s="53" t="s">
        <v>2167</v>
      </c>
      <c r="AI192" s="53" t="s">
        <v>2757</v>
      </c>
      <c r="AJ192" s="53">
        <v>728</v>
      </c>
      <c r="AK192" s="53">
        <v>1100</v>
      </c>
      <c r="AL192" s="53" t="s">
        <v>4242</v>
      </c>
    </row>
    <row r="193" spans="1:38" ht="15.75" customHeight="1" x14ac:dyDescent="0.2">
      <c r="A193" s="53">
        <v>190</v>
      </c>
      <c r="B193" s="292" t="s">
        <v>1901</v>
      </c>
      <c r="C193" s="293"/>
      <c r="D193" s="294"/>
      <c r="E193" s="54" t="s">
        <v>4158</v>
      </c>
      <c r="F193" s="53">
        <v>82799</v>
      </c>
      <c r="G193" s="54" t="s">
        <v>4159</v>
      </c>
      <c r="H193" s="53" t="s">
        <v>120</v>
      </c>
      <c r="I193" s="54" t="s">
        <v>4160</v>
      </c>
      <c r="J193" s="54" t="s">
        <v>122</v>
      </c>
      <c r="K193" s="53" t="s">
        <v>1902</v>
      </c>
      <c r="L193" s="53" t="s">
        <v>1903</v>
      </c>
      <c r="M193" s="53" t="s">
        <v>4161</v>
      </c>
      <c r="N193" s="53" t="s">
        <v>3917</v>
      </c>
      <c r="O193" s="53"/>
      <c r="P193" s="54" t="s">
        <v>4162</v>
      </c>
      <c r="Q193" s="57"/>
      <c r="R193" s="54" t="s">
        <v>4163</v>
      </c>
      <c r="S193" s="54" t="s">
        <v>4164</v>
      </c>
      <c r="T193" s="54" t="s">
        <v>4165</v>
      </c>
      <c r="U193" s="54" t="s">
        <v>4165</v>
      </c>
      <c r="V193" s="54" t="s">
        <v>164</v>
      </c>
      <c r="W193" s="53" t="s">
        <v>179</v>
      </c>
      <c r="X193" s="58" t="s">
        <v>17</v>
      </c>
      <c r="Y193" s="53" t="s">
        <v>3131</v>
      </c>
      <c r="Z193" s="53"/>
      <c r="AA193" s="53"/>
      <c r="AB193" s="53"/>
      <c r="AC193" s="53"/>
      <c r="AD193" s="53"/>
      <c r="AE193" s="53"/>
      <c r="AF193" s="53" t="s">
        <v>4243</v>
      </c>
      <c r="AG193" s="53" t="s">
        <v>137</v>
      </c>
      <c r="AH193" s="53" t="s">
        <v>1943</v>
      </c>
      <c r="AI193" s="53" t="s">
        <v>4244</v>
      </c>
      <c r="AJ193" s="53">
        <v>865</v>
      </c>
      <c r="AK193" s="53">
        <v>1100</v>
      </c>
      <c r="AL193" s="53" t="s">
        <v>3454</v>
      </c>
    </row>
    <row r="194" spans="1:38" ht="15.75" customHeight="1" x14ac:dyDescent="0.2">
      <c r="A194" s="53">
        <v>191</v>
      </c>
      <c r="B194" s="292" t="s">
        <v>1901</v>
      </c>
      <c r="C194" s="293"/>
      <c r="D194" s="294"/>
      <c r="E194" s="54" t="s">
        <v>4183</v>
      </c>
      <c r="F194" s="53">
        <v>82801</v>
      </c>
      <c r="G194" s="54" t="s">
        <v>4184</v>
      </c>
      <c r="H194" s="53" t="s">
        <v>120</v>
      </c>
      <c r="I194" s="54" t="s">
        <v>4185</v>
      </c>
      <c r="J194" s="54" t="s">
        <v>122</v>
      </c>
      <c r="K194" s="53" t="s">
        <v>1902</v>
      </c>
      <c r="L194" s="53" t="s">
        <v>1903</v>
      </c>
      <c r="M194" s="53" t="s">
        <v>4186</v>
      </c>
      <c r="N194" s="53" t="s">
        <v>4187</v>
      </c>
      <c r="O194" s="53"/>
      <c r="P194" s="54" t="s">
        <v>4188</v>
      </c>
      <c r="Q194" s="57"/>
      <c r="R194" s="54" t="s">
        <v>4189</v>
      </c>
      <c r="S194" s="54" t="s">
        <v>4190</v>
      </c>
      <c r="T194" s="54" t="s">
        <v>4191</v>
      </c>
      <c r="U194" s="54" t="s">
        <v>4191</v>
      </c>
      <c r="V194" s="54" t="s">
        <v>131</v>
      </c>
      <c r="W194" s="53" t="s">
        <v>2047</v>
      </c>
      <c r="X194" s="58" t="s">
        <v>17</v>
      </c>
      <c r="Y194" s="53" t="s">
        <v>4254</v>
      </c>
      <c r="Z194" s="53" t="s">
        <v>134</v>
      </c>
      <c r="AA194" s="53" t="s">
        <v>2112</v>
      </c>
      <c r="AB194" s="53"/>
      <c r="AC194" s="53"/>
      <c r="AD194" s="53" t="s">
        <v>4255</v>
      </c>
      <c r="AE194" s="53"/>
      <c r="AF194" s="53" t="s">
        <v>4256</v>
      </c>
      <c r="AG194" s="53" t="s">
        <v>137</v>
      </c>
      <c r="AH194" s="53" t="s">
        <v>2167</v>
      </c>
      <c r="AI194" s="53" t="s">
        <v>4257</v>
      </c>
      <c r="AJ194" s="53">
        <v>851</v>
      </c>
      <c r="AK194" s="53">
        <v>1100</v>
      </c>
      <c r="AL194" s="53" t="s">
        <v>3418</v>
      </c>
    </row>
    <row r="195" spans="1:38" ht="15.75" customHeight="1" x14ac:dyDescent="0.2">
      <c r="A195" s="53">
        <v>192</v>
      </c>
      <c r="B195" s="292" t="s">
        <v>1901</v>
      </c>
      <c r="C195" s="293"/>
      <c r="D195" s="294"/>
      <c r="E195" s="54" t="s">
        <v>4196</v>
      </c>
      <c r="F195" s="53">
        <v>82802</v>
      </c>
      <c r="G195" s="54" t="s">
        <v>4197</v>
      </c>
      <c r="H195" s="53" t="s">
        <v>120</v>
      </c>
      <c r="I195" s="54" t="s">
        <v>4198</v>
      </c>
      <c r="J195" s="54" t="s">
        <v>122</v>
      </c>
      <c r="K195" s="53" t="s">
        <v>1902</v>
      </c>
      <c r="L195" s="53" t="s">
        <v>1903</v>
      </c>
      <c r="M195" s="53" t="s">
        <v>4199</v>
      </c>
      <c r="N195" s="53" t="s">
        <v>3718</v>
      </c>
      <c r="O195" s="53"/>
      <c r="P195" s="54" t="s">
        <v>4200</v>
      </c>
      <c r="Q195" s="57"/>
      <c r="R195" s="54" t="s">
        <v>4201</v>
      </c>
      <c r="S195" s="54" t="s">
        <v>4202</v>
      </c>
      <c r="T195" s="54" t="s">
        <v>4203</v>
      </c>
      <c r="U195" s="54" t="s">
        <v>4203</v>
      </c>
      <c r="V195" s="54" t="s">
        <v>164</v>
      </c>
      <c r="W195" s="53" t="s">
        <v>278</v>
      </c>
      <c r="X195" s="58" t="s">
        <v>17</v>
      </c>
      <c r="Y195" s="53" t="s">
        <v>2007</v>
      </c>
      <c r="Z195" s="53" t="s">
        <v>134</v>
      </c>
      <c r="AA195" s="53" t="s">
        <v>2099</v>
      </c>
      <c r="AB195" s="53"/>
      <c r="AC195" s="53"/>
      <c r="AD195" s="53" t="s">
        <v>4267</v>
      </c>
      <c r="AE195" s="53"/>
      <c r="AF195" s="53" t="s">
        <v>4268</v>
      </c>
      <c r="AG195" s="53" t="s">
        <v>354</v>
      </c>
      <c r="AH195" s="53" t="s">
        <v>1943</v>
      </c>
      <c r="AI195" s="53" t="s">
        <v>4269</v>
      </c>
      <c r="AJ195" s="53">
        <v>946</v>
      </c>
      <c r="AK195" s="53">
        <v>1100</v>
      </c>
      <c r="AL195" s="53" t="s">
        <v>812</v>
      </c>
    </row>
    <row r="196" spans="1:38" ht="15.75" customHeight="1" x14ac:dyDescent="0.2">
      <c r="A196" s="53">
        <v>193</v>
      </c>
      <c r="B196" s="292" t="s">
        <v>1901</v>
      </c>
      <c r="C196" s="293"/>
      <c r="D196" s="294"/>
      <c r="E196" s="54" t="s">
        <v>4220</v>
      </c>
      <c r="F196" s="53">
        <v>82804</v>
      </c>
      <c r="G196" s="54" t="s">
        <v>4221</v>
      </c>
      <c r="H196" s="53" t="s">
        <v>120</v>
      </c>
      <c r="I196" s="54" t="s">
        <v>4222</v>
      </c>
      <c r="J196" s="54" t="s">
        <v>122</v>
      </c>
      <c r="K196" s="53" t="s">
        <v>1902</v>
      </c>
      <c r="L196" s="53" t="s">
        <v>1903</v>
      </c>
      <c r="M196" s="53" t="s">
        <v>4223</v>
      </c>
      <c r="N196" s="53" t="s">
        <v>4224</v>
      </c>
      <c r="O196" s="53"/>
      <c r="P196" s="54" t="s">
        <v>4225</v>
      </c>
      <c r="Q196" s="57"/>
      <c r="R196" s="54" t="s">
        <v>4226</v>
      </c>
      <c r="S196" s="54" t="s">
        <v>4227</v>
      </c>
      <c r="T196" s="54" t="s">
        <v>4228</v>
      </c>
      <c r="U196" s="54" t="s">
        <v>4228</v>
      </c>
      <c r="V196" s="54" t="s">
        <v>131</v>
      </c>
      <c r="W196" s="53" t="s">
        <v>193</v>
      </c>
      <c r="X196" s="58" t="s">
        <v>17</v>
      </c>
      <c r="Y196" s="53" t="s">
        <v>3268</v>
      </c>
      <c r="Z196" s="53" t="s">
        <v>134</v>
      </c>
      <c r="AA196" s="53" t="s">
        <v>3268</v>
      </c>
      <c r="AB196" s="53"/>
      <c r="AC196" s="53"/>
      <c r="AD196" s="53" t="s">
        <v>4279</v>
      </c>
      <c r="AE196" s="53"/>
      <c r="AF196" s="53" t="s">
        <v>4279</v>
      </c>
      <c r="AG196" s="53" t="s">
        <v>137</v>
      </c>
      <c r="AH196" s="53" t="s">
        <v>1905</v>
      </c>
      <c r="AI196" s="53" t="s">
        <v>4280</v>
      </c>
      <c r="AJ196" s="53">
        <v>653</v>
      </c>
      <c r="AK196" s="53">
        <v>900</v>
      </c>
      <c r="AL196" s="53" t="s">
        <v>2128</v>
      </c>
    </row>
    <row r="197" spans="1:38" ht="15.75" customHeight="1" x14ac:dyDescent="0.2">
      <c r="A197" s="53">
        <v>194</v>
      </c>
      <c r="B197" s="292" t="s">
        <v>1901</v>
      </c>
      <c r="C197" s="293"/>
      <c r="D197" s="294"/>
      <c r="E197" s="54" t="s">
        <v>4270</v>
      </c>
      <c r="F197" s="53">
        <v>82809</v>
      </c>
      <c r="G197" s="54" t="s">
        <v>4271</v>
      </c>
      <c r="H197" s="53" t="s">
        <v>120</v>
      </c>
      <c r="I197" s="54" t="s">
        <v>4272</v>
      </c>
      <c r="J197" s="54" t="s">
        <v>122</v>
      </c>
      <c r="K197" s="53" t="s">
        <v>1902</v>
      </c>
      <c r="L197" s="53" t="s">
        <v>1903</v>
      </c>
      <c r="M197" s="53" t="s">
        <v>4273</v>
      </c>
      <c r="N197" s="53" t="s">
        <v>4274</v>
      </c>
      <c r="O197" s="53"/>
      <c r="P197" s="54" t="s">
        <v>4275</v>
      </c>
      <c r="Q197" s="57"/>
      <c r="R197" s="54" t="s">
        <v>4276</v>
      </c>
      <c r="S197" s="54" t="s">
        <v>4277</v>
      </c>
      <c r="T197" s="54" t="s">
        <v>4278</v>
      </c>
      <c r="U197" s="54" t="s">
        <v>4278</v>
      </c>
      <c r="V197" s="54" t="s">
        <v>164</v>
      </c>
      <c r="W197" s="53" t="s">
        <v>607</v>
      </c>
      <c r="X197" s="58" t="s">
        <v>17</v>
      </c>
      <c r="Y197" s="53" t="s">
        <v>2112</v>
      </c>
      <c r="Z197" s="53" t="s">
        <v>134</v>
      </c>
      <c r="AA197" s="53" t="s">
        <v>1929</v>
      </c>
      <c r="AB197" s="53"/>
      <c r="AC197" s="53"/>
      <c r="AD197" s="53" t="s">
        <v>4290</v>
      </c>
      <c r="AE197" s="53"/>
      <c r="AF197" s="53" t="s">
        <v>4291</v>
      </c>
      <c r="AG197" s="53" t="s">
        <v>137</v>
      </c>
      <c r="AH197" s="53" t="s">
        <v>1917</v>
      </c>
      <c r="AI197" s="53" t="s">
        <v>4292</v>
      </c>
      <c r="AJ197" s="53">
        <v>497</v>
      </c>
      <c r="AK197" s="53">
        <v>550</v>
      </c>
      <c r="AL197" s="53" t="s">
        <v>3467</v>
      </c>
    </row>
    <row r="198" spans="1:38" ht="15.75" customHeight="1" x14ac:dyDescent="0.2">
      <c r="A198" s="53">
        <v>195</v>
      </c>
      <c r="B198" s="292" t="s">
        <v>1901</v>
      </c>
      <c r="C198" s="293"/>
      <c r="D198" s="294"/>
      <c r="E198" s="54" t="s">
        <v>4281</v>
      </c>
      <c r="F198" s="53">
        <v>82810</v>
      </c>
      <c r="G198" s="54" t="s">
        <v>4282</v>
      </c>
      <c r="H198" s="53" t="s">
        <v>120</v>
      </c>
      <c r="I198" s="54" t="s">
        <v>4283</v>
      </c>
      <c r="J198" s="54" t="s">
        <v>122</v>
      </c>
      <c r="K198" s="53" t="s">
        <v>1902</v>
      </c>
      <c r="L198" s="53" t="s">
        <v>1903</v>
      </c>
      <c r="M198" s="53" t="s">
        <v>4284</v>
      </c>
      <c r="N198" s="53" t="s">
        <v>4285</v>
      </c>
      <c r="O198" s="53"/>
      <c r="P198" s="54" t="s">
        <v>4286</v>
      </c>
      <c r="Q198" s="57"/>
      <c r="R198" s="54" t="s">
        <v>4287</v>
      </c>
      <c r="S198" s="54" t="s">
        <v>4288</v>
      </c>
      <c r="T198" s="54" t="s">
        <v>4289</v>
      </c>
      <c r="U198" s="54" t="s">
        <v>4289</v>
      </c>
      <c r="V198" s="54" t="s">
        <v>1272</v>
      </c>
      <c r="W198" s="53" t="s">
        <v>750</v>
      </c>
      <c r="X198" s="58" t="s">
        <v>17</v>
      </c>
      <c r="Y198" s="53"/>
      <c r="Z198" s="53" t="s">
        <v>134</v>
      </c>
      <c r="AA198" s="53" t="s">
        <v>2058</v>
      </c>
      <c r="AB198" s="53"/>
      <c r="AC198" s="53"/>
      <c r="AD198" s="53"/>
      <c r="AE198" s="53"/>
      <c r="AF198" s="53" t="s">
        <v>4302</v>
      </c>
      <c r="AG198" s="53" t="s">
        <v>137</v>
      </c>
      <c r="AH198" s="53" t="s">
        <v>2167</v>
      </c>
      <c r="AI198" s="53" t="s">
        <v>3979</v>
      </c>
      <c r="AJ198" s="53">
        <v>973</v>
      </c>
      <c r="AK198" s="53">
        <v>1100</v>
      </c>
      <c r="AL198" s="53" t="s">
        <v>4303</v>
      </c>
    </row>
    <row r="199" spans="1:38" ht="15.75" customHeight="1" x14ac:dyDescent="0.2">
      <c r="A199" s="53">
        <v>196</v>
      </c>
      <c r="B199" s="292" t="s">
        <v>1901</v>
      </c>
      <c r="C199" s="293"/>
      <c r="D199" s="294"/>
      <c r="E199" s="54" t="s">
        <v>4293</v>
      </c>
      <c r="F199" s="53">
        <v>82811</v>
      </c>
      <c r="G199" s="54" t="s">
        <v>4294</v>
      </c>
      <c r="H199" s="53" t="s">
        <v>120</v>
      </c>
      <c r="I199" s="54" t="s">
        <v>4295</v>
      </c>
      <c r="J199" s="54" t="s">
        <v>122</v>
      </c>
      <c r="K199" s="53" t="s">
        <v>1902</v>
      </c>
      <c r="L199" s="53" t="s">
        <v>1903</v>
      </c>
      <c r="M199" s="53" t="s">
        <v>4296</v>
      </c>
      <c r="N199" s="53" t="s">
        <v>4297</v>
      </c>
      <c r="O199" s="53"/>
      <c r="P199" s="54" t="s">
        <v>4298</v>
      </c>
      <c r="Q199" s="57"/>
      <c r="R199" s="54" t="s">
        <v>4299</v>
      </c>
      <c r="S199" s="54" t="s">
        <v>4300</v>
      </c>
      <c r="T199" s="54" t="s">
        <v>4301</v>
      </c>
      <c r="U199" s="54" t="s">
        <v>4301</v>
      </c>
      <c r="V199" s="54" t="s">
        <v>131</v>
      </c>
      <c r="W199" s="53" t="s">
        <v>150</v>
      </c>
      <c r="X199" s="58" t="s">
        <v>17</v>
      </c>
      <c r="Y199" s="53"/>
      <c r="Z199" s="53" t="s">
        <v>134</v>
      </c>
      <c r="AA199" s="53" t="s">
        <v>2058</v>
      </c>
      <c r="AB199" s="53"/>
      <c r="AC199" s="53"/>
      <c r="AD199" s="53" t="s">
        <v>4313</v>
      </c>
      <c r="AE199" s="53" t="s">
        <v>4314</v>
      </c>
      <c r="AF199" s="53" t="s">
        <v>4314</v>
      </c>
      <c r="AG199" s="53" t="s">
        <v>137</v>
      </c>
      <c r="AH199" s="53" t="s">
        <v>1943</v>
      </c>
      <c r="AI199" s="53" t="s">
        <v>4315</v>
      </c>
      <c r="AJ199" s="53">
        <v>910</v>
      </c>
      <c r="AK199" s="53">
        <v>1100</v>
      </c>
      <c r="AL199" s="53" t="s">
        <v>4316</v>
      </c>
    </row>
    <row r="200" spans="1:38" ht="15.75" customHeight="1" x14ac:dyDescent="0.2">
      <c r="A200" s="53">
        <v>197</v>
      </c>
      <c r="B200" s="292" t="s">
        <v>1901</v>
      </c>
      <c r="C200" s="293"/>
      <c r="D200" s="294"/>
      <c r="E200" s="54" t="s">
        <v>4304</v>
      </c>
      <c r="F200" s="53">
        <v>82812</v>
      </c>
      <c r="G200" s="54" t="s">
        <v>4305</v>
      </c>
      <c r="H200" s="53" t="s">
        <v>120</v>
      </c>
      <c r="I200" s="54" t="s">
        <v>4306</v>
      </c>
      <c r="J200" s="54" t="s">
        <v>122</v>
      </c>
      <c r="K200" s="53" t="s">
        <v>1902</v>
      </c>
      <c r="L200" s="53" t="s">
        <v>1903</v>
      </c>
      <c r="M200" s="53" t="s">
        <v>4307</v>
      </c>
      <c r="N200" s="53" t="s">
        <v>4308</v>
      </c>
      <c r="O200" s="53"/>
      <c r="P200" s="54" t="s">
        <v>4309</v>
      </c>
      <c r="Q200" s="57"/>
      <c r="R200" s="54" t="s">
        <v>4310</v>
      </c>
      <c r="S200" s="54" t="s">
        <v>4311</v>
      </c>
      <c r="T200" s="54" t="s">
        <v>4312</v>
      </c>
      <c r="U200" s="54" t="s">
        <v>4312</v>
      </c>
      <c r="V200" s="54" t="s">
        <v>131</v>
      </c>
      <c r="W200" s="53" t="s">
        <v>132</v>
      </c>
      <c r="X200" s="58" t="s">
        <v>17</v>
      </c>
      <c r="Y200" s="53" t="s">
        <v>352</v>
      </c>
      <c r="Z200" s="53" t="s">
        <v>134</v>
      </c>
      <c r="AA200" s="53" t="s">
        <v>2099</v>
      </c>
      <c r="AB200" s="53"/>
      <c r="AC200" s="53"/>
      <c r="AD200" s="53" t="s">
        <v>4326</v>
      </c>
      <c r="AE200" s="53"/>
      <c r="AF200" s="53" t="s">
        <v>4327</v>
      </c>
      <c r="AG200" s="53" t="s">
        <v>137</v>
      </c>
      <c r="AH200" s="53" t="s">
        <v>1917</v>
      </c>
      <c r="AI200" s="53" t="s">
        <v>2538</v>
      </c>
      <c r="AJ200" s="53">
        <v>470</v>
      </c>
      <c r="AK200" s="53">
        <v>550</v>
      </c>
      <c r="AL200" s="53" t="s">
        <v>4328</v>
      </c>
    </row>
    <row r="201" spans="1:38" ht="15.75" customHeight="1" x14ac:dyDescent="0.2">
      <c r="A201" s="53">
        <v>198</v>
      </c>
      <c r="B201" s="292" t="s">
        <v>1901</v>
      </c>
      <c r="C201" s="293"/>
      <c r="D201" s="294"/>
      <c r="E201" s="54" t="s">
        <v>4345</v>
      </c>
      <c r="F201" s="53">
        <v>82816</v>
      </c>
      <c r="G201" s="54" t="s">
        <v>4346</v>
      </c>
      <c r="H201" s="53" t="s">
        <v>120</v>
      </c>
      <c r="I201" s="54" t="s">
        <v>4347</v>
      </c>
      <c r="J201" s="54" t="s">
        <v>122</v>
      </c>
      <c r="K201" s="53" t="s">
        <v>1902</v>
      </c>
      <c r="L201" s="53" t="s">
        <v>1903</v>
      </c>
      <c r="M201" s="53" t="s">
        <v>4348</v>
      </c>
      <c r="N201" s="53" t="s">
        <v>4349</v>
      </c>
      <c r="O201" s="53"/>
      <c r="P201" s="54" t="s">
        <v>4350</v>
      </c>
      <c r="Q201" s="57"/>
      <c r="R201" s="54" t="s">
        <v>4351</v>
      </c>
      <c r="S201" s="54" t="s">
        <v>4352</v>
      </c>
      <c r="T201" s="54" t="s">
        <v>4353</v>
      </c>
      <c r="U201" s="54" t="s">
        <v>4353</v>
      </c>
      <c r="V201" s="54" t="s">
        <v>131</v>
      </c>
      <c r="W201" s="53" t="s">
        <v>1941</v>
      </c>
      <c r="X201" s="58" t="s">
        <v>17</v>
      </c>
      <c r="Y201" s="53" t="s">
        <v>2868</v>
      </c>
      <c r="Z201" s="53" t="s">
        <v>134</v>
      </c>
      <c r="AA201" s="53" t="s">
        <v>2058</v>
      </c>
      <c r="AB201" s="53"/>
      <c r="AC201" s="53"/>
      <c r="AD201" s="53" t="s">
        <v>4330</v>
      </c>
      <c r="AE201" s="53"/>
      <c r="AF201" s="53" t="s">
        <v>4330</v>
      </c>
      <c r="AG201" s="53" t="s">
        <v>137</v>
      </c>
      <c r="AH201" s="53" t="s">
        <v>1917</v>
      </c>
      <c r="AI201" s="53" t="s">
        <v>4331</v>
      </c>
      <c r="AJ201" s="53">
        <v>519</v>
      </c>
      <c r="AK201" s="53">
        <v>550</v>
      </c>
      <c r="AL201" s="53" t="s">
        <v>4332</v>
      </c>
    </row>
    <row r="202" spans="1:38" ht="15.75" customHeight="1" x14ac:dyDescent="0.2">
      <c r="A202" s="53">
        <v>199</v>
      </c>
      <c r="B202" s="292" t="s">
        <v>1901</v>
      </c>
      <c r="C202" s="293"/>
      <c r="D202" s="294"/>
      <c r="E202" s="54" t="s">
        <v>4357</v>
      </c>
      <c r="F202" s="53">
        <v>82817</v>
      </c>
      <c r="G202" s="54" t="s">
        <v>4358</v>
      </c>
      <c r="H202" s="53" t="s">
        <v>120</v>
      </c>
      <c r="I202" s="54" t="s">
        <v>4359</v>
      </c>
      <c r="J202" s="54" t="s">
        <v>122</v>
      </c>
      <c r="K202" s="53" t="s">
        <v>1902</v>
      </c>
      <c r="L202" s="53" t="s">
        <v>1903</v>
      </c>
      <c r="M202" s="53" t="s">
        <v>4360</v>
      </c>
      <c r="N202" s="53" t="s">
        <v>4361</v>
      </c>
      <c r="O202" s="53"/>
      <c r="P202" s="54" t="s">
        <v>4362</v>
      </c>
      <c r="Q202" s="57"/>
      <c r="R202" s="54" t="s">
        <v>4363</v>
      </c>
      <c r="S202" s="54" t="s">
        <v>4364</v>
      </c>
      <c r="T202" s="54" t="s">
        <v>4365</v>
      </c>
      <c r="U202" s="54" t="s">
        <v>4365</v>
      </c>
      <c r="V202" s="54" t="s">
        <v>221</v>
      </c>
      <c r="W202" s="53" t="s">
        <v>278</v>
      </c>
      <c r="X202" s="58" t="s">
        <v>17</v>
      </c>
      <c r="Y202" s="53" t="s">
        <v>403</v>
      </c>
      <c r="Z202" s="53" t="s">
        <v>134</v>
      </c>
      <c r="AA202" s="53" t="s">
        <v>4341</v>
      </c>
      <c r="AB202" s="53"/>
      <c r="AC202" s="53"/>
      <c r="AD202" s="53" t="s">
        <v>4342</v>
      </c>
      <c r="AE202" s="53"/>
      <c r="AF202" s="53" t="s">
        <v>4337</v>
      </c>
      <c r="AG202" s="53" t="s">
        <v>137</v>
      </c>
      <c r="AH202" s="53" t="s">
        <v>1905</v>
      </c>
      <c r="AI202" s="53" t="s">
        <v>4343</v>
      </c>
      <c r="AJ202" s="53">
        <v>669</v>
      </c>
      <c r="AK202" s="53">
        <v>800</v>
      </c>
      <c r="AL202" s="53" t="s">
        <v>4344</v>
      </c>
    </row>
    <row r="203" spans="1:38" ht="15.75" customHeight="1" x14ac:dyDescent="0.2">
      <c r="A203" s="53">
        <v>200</v>
      </c>
      <c r="B203" s="292" t="s">
        <v>1901</v>
      </c>
      <c r="C203" s="293"/>
      <c r="D203" s="294"/>
      <c r="E203" s="54" t="s">
        <v>2540</v>
      </c>
      <c r="F203" s="53">
        <v>82658</v>
      </c>
      <c r="G203" s="54" t="s">
        <v>2541</v>
      </c>
      <c r="H203" s="53" t="s">
        <v>120</v>
      </c>
      <c r="I203" s="54" t="s">
        <v>2542</v>
      </c>
      <c r="J203" s="54" t="s">
        <v>122</v>
      </c>
      <c r="K203" s="53" t="s">
        <v>1902</v>
      </c>
      <c r="L203" s="53" t="s">
        <v>1903</v>
      </c>
      <c r="M203" s="53" t="s">
        <v>2543</v>
      </c>
      <c r="N203" s="53" t="s">
        <v>2544</v>
      </c>
      <c r="O203" s="53"/>
      <c r="P203" s="54" t="s">
        <v>2545</v>
      </c>
      <c r="Q203" s="57"/>
      <c r="R203" s="54" t="s">
        <v>2546</v>
      </c>
      <c r="S203" s="54" t="s">
        <v>2547</v>
      </c>
      <c r="T203" s="54" t="s">
        <v>2548</v>
      </c>
      <c r="U203" s="54" t="s">
        <v>2548</v>
      </c>
      <c r="V203" s="54" t="s">
        <v>131</v>
      </c>
      <c r="W203" s="53" t="s">
        <v>480</v>
      </c>
      <c r="X203" s="58" t="s">
        <v>17</v>
      </c>
      <c r="Y203" s="53" t="s">
        <v>4354</v>
      </c>
      <c r="Z203" s="53" t="s">
        <v>134</v>
      </c>
      <c r="AA203" s="53" t="s">
        <v>2267</v>
      </c>
      <c r="AB203" s="53"/>
      <c r="AC203" s="53"/>
      <c r="AD203" s="53"/>
      <c r="AE203" s="53"/>
      <c r="AF203" s="53" t="s">
        <v>4355</v>
      </c>
      <c r="AG203" s="53" t="s">
        <v>137</v>
      </c>
      <c r="AH203" s="53" t="s">
        <v>1917</v>
      </c>
      <c r="AI203" s="53" t="s">
        <v>4356</v>
      </c>
      <c r="AJ203" s="53">
        <v>450</v>
      </c>
      <c r="AK203" s="53">
        <v>550</v>
      </c>
      <c r="AL203" s="53" t="s">
        <v>2469</v>
      </c>
    </row>
    <row r="204" spans="1:38" ht="15.75" customHeight="1" x14ac:dyDescent="0.2">
      <c r="A204" s="53">
        <v>201</v>
      </c>
      <c r="B204" s="292" t="s">
        <v>1901</v>
      </c>
      <c r="C204" s="293"/>
      <c r="D204" s="294"/>
      <c r="E204" s="54" t="s">
        <v>3933</v>
      </c>
      <c r="F204" s="53">
        <v>82780</v>
      </c>
      <c r="G204" s="54" t="s">
        <v>3934</v>
      </c>
      <c r="H204" s="53" t="s">
        <v>120</v>
      </c>
      <c r="I204" s="54" t="s">
        <v>3935</v>
      </c>
      <c r="J204" s="54" t="s">
        <v>122</v>
      </c>
      <c r="K204" s="53" t="s">
        <v>1902</v>
      </c>
      <c r="L204" s="53" t="s">
        <v>1903</v>
      </c>
      <c r="M204" s="53" t="s">
        <v>3936</v>
      </c>
      <c r="N204" s="53" t="s">
        <v>3937</v>
      </c>
      <c r="O204" s="53"/>
      <c r="P204" s="54" t="s">
        <v>3938</v>
      </c>
      <c r="Q204" s="57"/>
      <c r="R204" s="54" t="s">
        <v>3939</v>
      </c>
      <c r="S204" s="54" t="s">
        <v>3940</v>
      </c>
      <c r="T204" s="54" t="s">
        <v>3941</v>
      </c>
      <c r="U204" s="54" t="s">
        <v>3941</v>
      </c>
      <c r="V204" s="54" t="s">
        <v>704</v>
      </c>
      <c r="W204" s="53" t="s">
        <v>179</v>
      </c>
      <c r="X204" s="58" t="s">
        <v>17</v>
      </c>
      <c r="Y204" s="53" t="s">
        <v>3268</v>
      </c>
      <c r="Z204" s="53" t="s">
        <v>134</v>
      </c>
      <c r="AA204" s="53" t="s">
        <v>3268</v>
      </c>
      <c r="AB204" s="53"/>
      <c r="AC204" s="53"/>
      <c r="AD204" s="53" t="s">
        <v>4366</v>
      </c>
      <c r="AE204" s="53"/>
      <c r="AF204" s="53" t="s">
        <v>4367</v>
      </c>
      <c r="AG204" s="53" t="s">
        <v>137</v>
      </c>
      <c r="AH204" s="53" t="s">
        <v>1905</v>
      </c>
      <c r="AI204" s="53" t="s">
        <v>4368</v>
      </c>
      <c r="AJ204" s="53">
        <v>619</v>
      </c>
      <c r="AK204" s="53">
        <v>900</v>
      </c>
      <c r="AL204" s="53" t="s">
        <v>4369</v>
      </c>
    </row>
    <row r="205" spans="1:38" ht="15.75" customHeight="1" x14ac:dyDescent="0.2">
      <c r="A205" s="53">
        <v>202</v>
      </c>
      <c r="B205" s="292" t="s">
        <v>1901</v>
      </c>
      <c r="C205" s="293"/>
      <c r="D205" s="294"/>
      <c r="E205" s="54" t="s">
        <v>3994</v>
      </c>
      <c r="F205" s="53">
        <v>82785</v>
      </c>
      <c r="G205" s="54" t="s">
        <v>3995</v>
      </c>
      <c r="H205" s="53" t="s">
        <v>120</v>
      </c>
      <c r="I205" s="54" t="s">
        <v>3996</v>
      </c>
      <c r="J205" s="54" t="s">
        <v>122</v>
      </c>
      <c r="K205" s="53" t="s">
        <v>1902</v>
      </c>
      <c r="L205" s="53" t="s">
        <v>1903</v>
      </c>
      <c r="M205" s="53" t="s">
        <v>3997</v>
      </c>
      <c r="N205" s="53" t="s">
        <v>3998</v>
      </c>
      <c r="O205" s="53"/>
      <c r="P205" s="54" t="s">
        <v>3999</v>
      </c>
      <c r="Q205" s="57"/>
      <c r="R205" s="54" t="s">
        <v>4000</v>
      </c>
      <c r="S205" s="54" t="s">
        <v>4001</v>
      </c>
      <c r="T205" s="54" t="s">
        <v>4002</v>
      </c>
      <c r="U205" s="54" t="s">
        <v>4002</v>
      </c>
      <c r="V205" s="54" t="s">
        <v>131</v>
      </c>
      <c r="W205" s="53" t="s">
        <v>165</v>
      </c>
      <c r="X205" s="58" t="s">
        <v>17</v>
      </c>
      <c r="Y205" s="53" t="s">
        <v>2084</v>
      </c>
      <c r="Z205" s="53" t="s">
        <v>134</v>
      </c>
      <c r="AA205" s="53" t="s">
        <v>2058</v>
      </c>
      <c r="AB205" s="53"/>
      <c r="AC205" s="53"/>
      <c r="AD205" s="53" t="s">
        <v>4378</v>
      </c>
      <c r="AE205" s="53"/>
      <c r="AF205" s="53" t="s">
        <v>4379</v>
      </c>
      <c r="AG205" s="53" t="s">
        <v>137</v>
      </c>
      <c r="AH205" s="53" t="s">
        <v>1905</v>
      </c>
      <c r="AI205" s="53" t="s">
        <v>4380</v>
      </c>
      <c r="AJ205" s="53">
        <v>86</v>
      </c>
      <c r="AK205" s="53">
        <v>100</v>
      </c>
      <c r="AL205" s="53" t="s">
        <v>812</v>
      </c>
    </row>
    <row r="206" spans="1:38" ht="409.6" hidden="1" customHeight="1" x14ac:dyDescent="0.2"/>
  </sheetData>
  <sortState ref="E5:X218">
    <sortCondition ref="X5:X218"/>
  </sortState>
  <mergeCells count="205">
    <mergeCell ref="A1:X2"/>
    <mergeCell ref="B4:D4"/>
    <mergeCell ref="B5:D5"/>
    <mergeCell ref="B6:D6"/>
    <mergeCell ref="B3:D3"/>
    <mergeCell ref="P3:Q3"/>
    <mergeCell ref="B13:D13"/>
    <mergeCell ref="B14:D14"/>
    <mergeCell ref="B15:D15"/>
    <mergeCell ref="B10:D10"/>
    <mergeCell ref="B11:D11"/>
    <mergeCell ref="B12:D12"/>
    <mergeCell ref="B7:D7"/>
    <mergeCell ref="B8:D8"/>
    <mergeCell ref="B9:D9"/>
    <mergeCell ref="B22:D22"/>
    <mergeCell ref="B23:D23"/>
    <mergeCell ref="B24:D24"/>
    <mergeCell ref="B19:D19"/>
    <mergeCell ref="B20:D20"/>
    <mergeCell ref="B21:D21"/>
    <mergeCell ref="B16:D16"/>
    <mergeCell ref="B17:D17"/>
    <mergeCell ref="B18:D18"/>
    <mergeCell ref="B31:D31"/>
    <mergeCell ref="B32:D32"/>
    <mergeCell ref="B33:D33"/>
    <mergeCell ref="B28:D28"/>
    <mergeCell ref="B29:D29"/>
    <mergeCell ref="B30:D30"/>
    <mergeCell ref="B25:D25"/>
    <mergeCell ref="B26:D26"/>
    <mergeCell ref="B27:D27"/>
    <mergeCell ref="B40:D40"/>
    <mergeCell ref="B41:D41"/>
    <mergeCell ref="B42:D42"/>
    <mergeCell ref="B37:D37"/>
    <mergeCell ref="B38:D38"/>
    <mergeCell ref="B39:D39"/>
    <mergeCell ref="B34:D34"/>
    <mergeCell ref="B35:D35"/>
    <mergeCell ref="B36:D36"/>
    <mergeCell ref="B49:D49"/>
    <mergeCell ref="B50:D50"/>
    <mergeCell ref="B51:D51"/>
    <mergeCell ref="B46:D46"/>
    <mergeCell ref="B47:D47"/>
    <mergeCell ref="B48:D48"/>
    <mergeCell ref="B43:D43"/>
    <mergeCell ref="B44:D44"/>
    <mergeCell ref="B45:D45"/>
    <mergeCell ref="B58:D58"/>
    <mergeCell ref="B59:D59"/>
    <mergeCell ref="B60:D60"/>
    <mergeCell ref="B55:D55"/>
    <mergeCell ref="B56:D56"/>
    <mergeCell ref="B57:D57"/>
    <mergeCell ref="B52:D52"/>
    <mergeCell ref="B53:D53"/>
    <mergeCell ref="B54:D54"/>
    <mergeCell ref="B67:D67"/>
    <mergeCell ref="B68:D68"/>
    <mergeCell ref="B69:D69"/>
    <mergeCell ref="B64:D64"/>
    <mergeCell ref="B65:D65"/>
    <mergeCell ref="B66:D66"/>
    <mergeCell ref="B61:D61"/>
    <mergeCell ref="B62:D62"/>
    <mergeCell ref="B63:D63"/>
    <mergeCell ref="B76:D76"/>
    <mergeCell ref="B77:D77"/>
    <mergeCell ref="B78:D78"/>
    <mergeCell ref="B73:D73"/>
    <mergeCell ref="B74:D74"/>
    <mergeCell ref="B75:D75"/>
    <mergeCell ref="B70:D70"/>
    <mergeCell ref="B71:D71"/>
    <mergeCell ref="B72:D72"/>
    <mergeCell ref="B85:D85"/>
    <mergeCell ref="B86:D86"/>
    <mergeCell ref="B87:D87"/>
    <mergeCell ref="B82:D82"/>
    <mergeCell ref="B83:D83"/>
    <mergeCell ref="B84:D84"/>
    <mergeCell ref="B79:D79"/>
    <mergeCell ref="B80:D80"/>
    <mergeCell ref="B81:D81"/>
    <mergeCell ref="B94:D94"/>
    <mergeCell ref="B95:D95"/>
    <mergeCell ref="B96:D96"/>
    <mergeCell ref="B91:D91"/>
    <mergeCell ref="B92:D92"/>
    <mergeCell ref="B93:D93"/>
    <mergeCell ref="B88:D88"/>
    <mergeCell ref="B89:D89"/>
    <mergeCell ref="B90:D90"/>
    <mergeCell ref="B103:D103"/>
    <mergeCell ref="B104:D104"/>
    <mergeCell ref="B105:D105"/>
    <mergeCell ref="B100:D100"/>
    <mergeCell ref="B101:D101"/>
    <mergeCell ref="B102:D102"/>
    <mergeCell ref="B97:D97"/>
    <mergeCell ref="B98:D98"/>
    <mergeCell ref="B99:D99"/>
    <mergeCell ref="B112:D112"/>
    <mergeCell ref="B113:D113"/>
    <mergeCell ref="B114:D114"/>
    <mergeCell ref="B109:D109"/>
    <mergeCell ref="B110:D110"/>
    <mergeCell ref="B111:D111"/>
    <mergeCell ref="B106:D106"/>
    <mergeCell ref="B107:D107"/>
    <mergeCell ref="B108:D108"/>
    <mergeCell ref="B121:D121"/>
    <mergeCell ref="B122:D122"/>
    <mergeCell ref="B123:D123"/>
    <mergeCell ref="B118:D118"/>
    <mergeCell ref="B119:D119"/>
    <mergeCell ref="B120:D120"/>
    <mergeCell ref="B115:D115"/>
    <mergeCell ref="B116:D116"/>
    <mergeCell ref="B117:D117"/>
    <mergeCell ref="B130:D130"/>
    <mergeCell ref="B131:D131"/>
    <mergeCell ref="B132:D132"/>
    <mergeCell ref="B127:D127"/>
    <mergeCell ref="B128:D128"/>
    <mergeCell ref="B129:D129"/>
    <mergeCell ref="B124:D124"/>
    <mergeCell ref="B125:D125"/>
    <mergeCell ref="B126:D126"/>
    <mergeCell ref="B139:D139"/>
    <mergeCell ref="B140:D140"/>
    <mergeCell ref="B141:D141"/>
    <mergeCell ref="B136:D136"/>
    <mergeCell ref="B137:D137"/>
    <mergeCell ref="B138:D138"/>
    <mergeCell ref="B133:D133"/>
    <mergeCell ref="B134:D134"/>
    <mergeCell ref="B135:D135"/>
    <mergeCell ref="B148:D148"/>
    <mergeCell ref="B149:D149"/>
    <mergeCell ref="B150:D150"/>
    <mergeCell ref="B145:D145"/>
    <mergeCell ref="B146:D146"/>
    <mergeCell ref="B147:D147"/>
    <mergeCell ref="B142:D142"/>
    <mergeCell ref="B143:D143"/>
    <mergeCell ref="B144:D144"/>
    <mergeCell ref="B157:D157"/>
    <mergeCell ref="B158:D158"/>
    <mergeCell ref="B159:D159"/>
    <mergeCell ref="B154:D154"/>
    <mergeCell ref="B155:D155"/>
    <mergeCell ref="B156:D156"/>
    <mergeCell ref="B151:D151"/>
    <mergeCell ref="B152:D152"/>
    <mergeCell ref="B153:D153"/>
    <mergeCell ref="B166:D166"/>
    <mergeCell ref="B167:D167"/>
    <mergeCell ref="B168:D168"/>
    <mergeCell ref="B163:D163"/>
    <mergeCell ref="B164:D164"/>
    <mergeCell ref="B165:D165"/>
    <mergeCell ref="B160:D160"/>
    <mergeCell ref="B161:D161"/>
    <mergeCell ref="B162:D162"/>
    <mergeCell ref="B175:D175"/>
    <mergeCell ref="B176:D176"/>
    <mergeCell ref="B177:D177"/>
    <mergeCell ref="B172:D172"/>
    <mergeCell ref="B173:D173"/>
    <mergeCell ref="B174:D174"/>
    <mergeCell ref="B169:D169"/>
    <mergeCell ref="B170:D170"/>
    <mergeCell ref="B171:D171"/>
    <mergeCell ref="B184:D184"/>
    <mergeCell ref="B185:D185"/>
    <mergeCell ref="B186:D186"/>
    <mergeCell ref="B181:D181"/>
    <mergeCell ref="B182:D182"/>
    <mergeCell ref="B183:D183"/>
    <mergeCell ref="B178:D178"/>
    <mergeCell ref="B179:D179"/>
    <mergeCell ref="B180:D180"/>
    <mergeCell ref="B193:D193"/>
    <mergeCell ref="B194:D194"/>
    <mergeCell ref="B195:D195"/>
    <mergeCell ref="B190:D190"/>
    <mergeCell ref="B191:D191"/>
    <mergeCell ref="B192:D192"/>
    <mergeCell ref="B187:D187"/>
    <mergeCell ref="B188:D188"/>
    <mergeCell ref="B189:D189"/>
    <mergeCell ref="B205:D205"/>
    <mergeCell ref="B202:D202"/>
    <mergeCell ref="B203:D203"/>
    <mergeCell ref="B204:D204"/>
    <mergeCell ref="B199:D199"/>
    <mergeCell ref="B200:D200"/>
    <mergeCell ref="B201:D201"/>
    <mergeCell ref="B196:D196"/>
    <mergeCell ref="B197:D197"/>
    <mergeCell ref="B198:D198"/>
  </mergeCells>
  <conditionalFormatting sqref="X6:X105">
    <cfRule type="cellIs" dxfId="315" priority="9" stopIfTrue="1" operator="equal">
      <formula>"Dropped"</formula>
    </cfRule>
    <cfRule type="cellIs" dxfId="314" priority="10" stopIfTrue="1" operator="equal">
      <formula>"Left"</formula>
    </cfRule>
    <cfRule type="cellIs" dxfId="313" priority="11" stopIfTrue="1" operator="equal">
      <formula>"Incomplete"</formula>
    </cfRule>
    <cfRule type="cellIs" dxfId="312" priority="12" stopIfTrue="1" operator="equal">
      <formula>"Complete"</formula>
    </cfRule>
  </conditionalFormatting>
  <conditionalFormatting sqref="X4:X5">
    <cfRule type="cellIs" dxfId="311" priority="5" stopIfTrue="1" operator="equal">
      <formula>"Dropped"</formula>
    </cfRule>
    <cfRule type="cellIs" dxfId="310" priority="6" stopIfTrue="1" operator="equal">
      <formula>"Left"</formula>
    </cfRule>
    <cfRule type="cellIs" dxfId="309" priority="7" stopIfTrue="1" operator="equal">
      <formula>"Incomplete"</formula>
    </cfRule>
    <cfRule type="cellIs" dxfId="308" priority="8" stopIfTrue="1" operator="equal">
      <formula>"Complete"</formula>
    </cfRule>
  </conditionalFormatting>
  <conditionalFormatting sqref="X106:X205">
    <cfRule type="cellIs" dxfId="307" priority="1" stopIfTrue="1" operator="equal">
      <formula>"Dropped"</formula>
    </cfRule>
    <cfRule type="cellIs" dxfId="306" priority="2" stopIfTrue="1" operator="equal">
      <formula>"Left"</formula>
    </cfRule>
    <cfRule type="cellIs" dxfId="305" priority="3" stopIfTrue="1" operator="equal">
      <formula>"Incomplete"</formula>
    </cfRule>
    <cfRule type="cellIs" dxfId="304" priority="4" stopIfTrue="1" operator="equal">
      <formula>"Complete"</formula>
    </cfRule>
  </conditionalFormatting>
  <pageMargins left="0.25" right="0.25" top="0.25" bottom="0.25" header="0.25" footer="0.25"/>
  <pageSetup paperSize="9" orientation="landscape" horizontalDpi="0" verticalDpi="0"/>
  <headerFooter alignWithMargins="0">
    <oddFooter>&amp;L&amp;C&amp;R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1"/>
  <sheetViews>
    <sheetView showGridLines="0" workbookViewId="0">
      <selection activeCell="A4" sqref="A4"/>
    </sheetView>
  </sheetViews>
  <sheetFormatPr defaultRowHeight="12.75" x14ac:dyDescent="0.2"/>
  <cols>
    <col min="1" max="1" width="4.7109375" style="51" customWidth="1"/>
    <col min="2" max="2" width="8.140625" style="51" hidden="1" customWidth="1"/>
    <col min="3" max="3" width="1.28515625" style="51" hidden="1" customWidth="1"/>
    <col min="4" max="4" width="0" style="51" hidden="1" customWidth="1"/>
    <col min="5" max="5" width="11.28515625" style="51" customWidth="1"/>
    <col min="6" max="6" width="8.28515625" style="51" customWidth="1"/>
    <col min="7" max="7" width="23" style="51" customWidth="1"/>
    <col min="8" max="8" width="6.5703125" style="51" hidden="1" customWidth="1"/>
    <col min="9" max="9" width="20.7109375" style="51" customWidth="1"/>
    <col min="10" max="10" width="12.7109375" style="51" hidden="1" customWidth="1"/>
    <col min="11" max="11" width="9.5703125" style="51" hidden="1" customWidth="1"/>
    <col min="12" max="12" width="6.85546875" style="51" hidden="1" customWidth="1"/>
    <col min="13" max="13" width="13.7109375" style="51" hidden="1" customWidth="1"/>
    <col min="14" max="14" width="8.5703125" style="51" hidden="1" customWidth="1"/>
    <col min="15" max="15" width="8.7109375" style="51" hidden="1" customWidth="1"/>
    <col min="16" max="16" width="6" style="51" hidden="1" customWidth="1"/>
    <col min="17" max="17" width="5.140625" style="51" hidden="1" customWidth="1"/>
    <col min="18" max="18" width="19.28515625" style="51" hidden="1" customWidth="1"/>
    <col min="19" max="19" width="21" style="51" hidden="1" customWidth="1"/>
    <col min="20" max="20" width="24.85546875" style="51" hidden="1" customWidth="1"/>
    <col min="21" max="21" width="28.140625" style="51" hidden="1" customWidth="1"/>
    <col min="22" max="22" width="11.85546875" style="51" hidden="1" customWidth="1"/>
    <col min="23" max="23" width="6.28515625" style="51" hidden="1" customWidth="1"/>
    <col min="24" max="24" width="9" style="51" customWidth="1"/>
    <col min="25" max="25" width="8.85546875" style="51" hidden="1" customWidth="1"/>
    <col min="26" max="26" width="10.140625" style="51" hidden="1" customWidth="1"/>
    <col min="27" max="27" width="10.28515625" style="51" hidden="1" customWidth="1"/>
    <col min="28" max="28" width="12.85546875" style="51" hidden="1" customWidth="1"/>
    <col min="29" max="29" width="16.5703125" style="51" hidden="1" customWidth="1"/>
    <col min="30" max="32" width="13.7109375" style="51" hidden="1" customWidth="1"/>
    <col min="33" max="33" width="13.5703125" style="51" hidden="1" customWidth="1"/>
    <col min="34" max="38" width="13.7109375" style="51" hidden="1" customWidth="1"/>
    <col min="39" max="256" width="9.140625" style="51"/>
    <col min="257" max="257" width="4.7109375" style="51" customWidth="1"/>
    <col min="258" max="260" width="0" style="51" hidden="1" customWidth="1"/>
    <col min="261" max="261" width="11.28515625" style="51" customWidth="1"/>
    <col min="262" max="262" width="8.28515625" style="51" customWidth="1"/>
    <col min="263" max="263" width="23" style="51" customWidth="1"/>
    <col min="264" max="264" width="0" style="51" hidden="1" customWidth="1"/>
    <col min="265" max="265" width="20.7109375" style="51" customWidth="1"/>
    <col min="266" max="279" width="0" style="51" hidden="1" customWidth="1"/>
    <col min="280" max="280" width="9" style="51" customWidth="1"/>
    <col min="281" max="294" width="0" style="51" hidden="1" customWidth="1"/>
    <col min="295" max="512" width="9.140625" style="51"/>
    <col min="513" max="513" width="4.7109375" style="51" customWidth="1"/>
    <col min="514" max="516" width="0" style="51" hidden="1" customWidth="1"/>
    <col min="517" max="517" width="11.28515625" style="51" customWidth="1"/>
    <col min="518" max="518" width="8.28515625" style="51" customWidth="1"/>
    <col min="519" max="519" width="23" style="51" customWidth="1"/>
    <col min="520" max="520" width="0" style="51" hidden="1" customWidth="1"/>
    <col min="521" max="521" width="20.7109375" style="51" customWidth="1"/>
    <col min="522" max="535" width="0" style="51" hidden="1" customWidth="1"/>
    <col min="536" max="536" width="9" style="51" customWidth="1"/>
    <col min="537" max="550" width="0" style="51" hidden="1" customWidth="1"/>
    <col min="551" max="768" width="9.140625" style="51"/>
    <col min="769" max="769" width="4.7109375" style="51" customWidth="1"/>
    <col min="770" max="772" width="0" style="51" hidden="1" customWidth="1"/>
    <col min="773" max="773" width="11.28515625" style="51" customWidth="1"/>
    <col min="774" max="774" width="8.28515625" style="51" customWidth="1"/>
    <col min="775" max="775" width="23" style="51" customWidth="1"/>
    <col min="776" max="776" width="0" style="51" hidden="1" customWidth="1"/>
    <col min="777" max="777" width="20.7109375" style="51" customWidth="1"/>
    <col min="778" max="791" width="0" style="51" hidden="1" customWidth="1"/>
    <col min="792" max="792" width="9" style="51" customWidth="1"/>
    <col min="793" max="806" width="0" style="51" hidden="1" customWidth="1"/>
    <col min="807" max="1024" width="9.140625" style="51"/>
    <col min="1025" max="1025" width="4.7109375" style="51" customWidth="1"/>
    <col min="1026" max="1028" width="0" style="51" hidden="1" customWidth="1"/>
    <col min="1029" max="1029" width="11.28515625" style="51" customWidth="1"/>
    <col min="1030" max="1030" width="8.28515625" style="51" customWidth="1"/>
    <col min="1031" max="1031" width="23" style="51" customWidth="1"/>
    <col min="1032" max="1032" width="0" style="51" hidden="1" customWidth="1"/>
    <col min="1033" max="1033" width="20.7109375" style="51" customWidth="1"/>
    <col min="1034" max="1047" width="0" style="51" hidden="1" customWidth="1"/>
    <col min="1048" max="1048" width="9" style="51" customWidth="1"/>
    <col min="1049" max="1062" width="0" style="51" hidden="1" customWidth="1"/>
    <col min="1063" max="1280" width="9.140625" style="51"/>
    <col min="1281" max="1281" width="4.7109375" style="51" customWidth="1"/>
    <col min="1282" max="1284" width="0" style="51" hidden="1" customWidth="1"/>
    <col min="1285" max="1285" width="11.28515625" style="51" customWidth="1"/>
    <col min="1286" max="1286" width="8.28515625" style="51" customWidth="1"/>
    <col min="1287" max="1287" width="23" style="51" customWidth="1"/>
    <col min="1288" max="1288" width="0" style="51" hidden="1" customWidth="1"/>
    <col min="1289" max="1289" width="20.7109375" style="51" customWidth="1"/>
    <col min="1290" max="1303" width="0" style="51" hidden="1" customWidth="1"/>
    <col min="1304" max="1304" width="9" style="51" customWidth="1"/>
    <col min="1305" max="1318" width="0" style="51" hidden="1" customWidth="1"/>
    <col min="1319" max="1536" width="9.140625" style="51"/>
    <col min="1537" max="1537" width="4.7109375" style="51" customWidth="1"/>
    <col min="1538" max="1540" width="0" style="51" hidden="1" customWidth="1"/>
    <col min="1541" max="1541" width="11.28515625" style="51" customWidth="1"/>
    <col min="1542" max="1542" width="8.28515625" style="51" customWidth="1"/>
    <col min="1543" max="1543" width="23" style="51" customWidth="1"/>
    <col min="1544" max="1544" width="0" style="51" hidden="1" customWidth="1"/>
    <col min="1545" max="1545" width="20.7109375" style="51" customWidth="1"/>
    <col min="1546" max="1559" width="0" style="51" hidden="1" customWidth="1"/>
    <col min="1560" max="1560" width="9" style="51" customWidth="1"/>
    <col min="1561" max="1574" width="0" style="51" hidden="1" customWidth="1"/>
    <col min="1575" max="1792" width="9.140625" style="51"/>
    <col min="1793" max="1793" width="4.7109375" style="51" customWidth="1"/>
    <col min="1794" max="1796" width="0" style="51" hidden="1" customWidth="1"/>
    <col min="1797" max="1797" width="11.28515625" style="51" customWidth="1"/>
    <col min="1798" max="1798" width="8.28515625" style="51" customWidth="1"/>
    <col min="1799" max="1799" width="23" style="51" customWidth="1"/>
    <col min="1800" max="1800" width="0" style="51" hidden="1" customWidth="1"/>
    <col min="1801" max="1801" width="20.7109375" style="51" customWidth="1"/>
    <col min="1802" max="1815" width="0" style="51" hidden="1" customWidth="1"/>
    <col min="1816" max="1816" width="9" style="51" customWidth="1"/>
    <col min="1817" max="1830" width="0" style="51" hidden="1" customWidth="1"/>
    <col min="1831" max="2048" width="9.140625" style="51"/>
    <col min="2049" max="2049" width="4.7109375" style="51" customWidth="1"/>
    <col min="2050" max="2052" width="0" style="51" hidden="1" customWidth="1"/>
    <col min="2053" max="2053" width="11.28515625" style="51" customWidth="1"/>
    <col min="2054" max="2054" width="8.28515625" style="51" customWidth="1"/>
    <col min="2055" max="2055" width="23" style="51" customWidth="1"/>
    <col min="2056" max="2056" width="0" style="51" hidden="1" customWidth="1"/>
    <col min="2057" max="2057" width="20.7109375" style="51" customWidth="1"/>
    <col min="2058" max="2071" width="0" style="51" hidden="1" customWidth="1"/>
    <col min="2072" max="2072" width="9" style="51" customWidth="1"/>
    <col min="2073" max="2086" width="0" style="51" hidden="1" customWidth="1"/>
    <col min="2087" max="2304" width="9.140625" style="51"/>
    <col min="2305" max="2305" width="4.7109375" style="51" customWidth="1"/>
    <col min="2306" max="2308" width="0" style="51" hidden="1" customWidth="1"/>
    <col min="2309" max="2309" width="11.28515625" style="51" customWidth="1"/>
    <col min="2310" max="2310" width="8.28515625" style="51" customWidth="1"/>
    <col min="2311" max="2311" width="23" style="51" customWidth="1"/>
    <col min="2312" max="2312" width="0" style="51" hidden="1" customWidth="1"/>
    <col min="2313" max="2313" width="20.7109375" style="51" customWidth="1"/>
    <col min="2314" max="2327" width="0" style="51" hidden="1" customWidth="1"/>
    <col min="2328" max="2328" width="9" style="51" customWidth="1"/>
    <col min="2329" max="2342" width="0" style="51" hidden="1" customWidth="1"/>
    <col min="2343" max="2560" width="9.140625" style="51"/>
    <col min="2561" max="2561" width="4.7109375" style="51" customWidth="1"/>
    <col min="2562" max="2564" width="0" style="51" hidden="1" customWidth="1"/>
    <col min="2565" max="2565" width="11.28515625" style="51" customWidth="1"/>
    <col min="2566" max="2566" width="8.28515625" style="51" customWidth="1"/>
    <col min="2567" max="2567" width="23" style="51" customWidth="1"/>
    <col min="2568" max="2568" width="0" style="51" hidden="1" customWidth="1"/>
    <col min="2569" max="2569" width="20.7109375" style="51" customWidth="1"/>
    <col min="2570" max="2583" width="0" style="51" hidden="1" customWidth="1"/>
    <col min="2584" max="2584" width="9" style="51" customWidth="1"/>
    <col min="2585" max="2598" width="0" style="51" hidden="1" customWidth="1"/>
    <col min="2599" max="2816" width="9.140625" style="51"/>
    <col min="2817" max="2817" width="4.7109375" style="51" customWidth="1"/>
    <col min="2818" max="2820" width="0" style="51" hidden="1" customWidth="1"/>
    <col min="2821" max="2821" width="11.28515625" style="51" customWidth="1"/>
    <col min="2822" max="2822" width="8.28515625" style="51" customWidth="1"/>
    <col min="2823" max="2823" width="23" style="51" customWidth="1"/>
    <col min="2824" max="2824" width="0" style="51" hidden="1" customWidth="1"/>
    <col min="2825" max="2825" width="20.7109375" style="51" customWidth="1"/>
    <col min="2826" max="2839" width="0" style="51" hidden="1" customWidth="1"/>
    <col min="2840" max="2840" width="9" style="51" customWidth="1"/>
    <col min="2841" max="2854" width="0" style="51" hidden="1" customWidth="1"/>
    <col min="2855" max="3072" width="9.140625" style="51"/>
    <col min="3073" max="3073" width="4.7109375" style="51" customWidth="1"/>
    <col min="3074" max="3076" width="0" style="51" hidden="1" customWidth="1"/>
    <col min="3077" max="3077" width="11.28515625" style="51" customWidth="1"/>
    <col min="3078" max="3078" width="8.28515625" style="51" customWidth="1"/>
    <col min="3079" max="3079" width="23" style="51" customWidth="1"/>
    <col min="3080" max="3080" width="0" style="51" hidden="1" customWidth="1"/>
    <col min="3081" max="3081" width="20.7109375" style="51" customWidth="1"/>
    <col min="3082" max="3095" width="0" style="51" hidden="1" customWidth="1"/>
    <col min="3096" max="3096" width="9" style="51" customWidth="1"/>
    <col min="3097" max="3110" width="0" style="51" hidden="1" customWidth="1"/>
    <col min="3111" max="3328" width="9.140625" style="51"/>
    <col min="3329" max="3329" width="4.7109375" style="51" customWidth="1"/>
    <col min="3330" max="3332" width="0" style="51" hidden="1" customWidth="1"/>
    <col min="3333" max="3333" width="11.28515625" style="51" customWidth="1"/>
    <col min="3334" max="3334" width="8.28515625" style="51" customWidth="1"/>
    <col min="3335" max="3335" width="23" style="51" customWidth="1"/>
    <col min="3336" max="3336" width="0" style="51" hidden="1" customWidth="1"/>
    <col min="3337" max="3337" width="20.7109375" style="51" customWidth="1"/>
    <col min="3338" max="3351" width="0" style="51" hidden="1" customWidth="1"/>
    <col min="3352" max="3352" width="9" style="51" customWidth="1"/>
    <col min="3353" max="3366" width="0" style="51" hidden="1" customWidth="1"/>
    <col min="3367" max="3584" width="9.140625" style="51"/>
    <col min="3585" max="3585" width="4.7109375" style="51" customWidth="1"/>
    <col min="3586" max="3588" width="0" style="51" hidden="1" customWidth="1"/>
    <col min="3589" max="3589" width="11.28515625" style="51" customWidth="1"/>
    <col min="3590" max="3590" width="8.28515625" style="51" customWidth="1"/>
    <col min="3591" max="3591" width="23" style="51" customWidth="1"/>
    <col min="3592" max="3592" width="0" style="51" hidden="1" customWidth="1"/>
    <col min="3593" max="3593" width="20.7109375" style="51" customWidth="1"/>
    <col min="3594" max="3607" width="0" style="51" hidden="1" customWidth="1"/>
    <col min="3608" max="3608" width="9" style="51" customWidth="1"/>
    <col min="3609" max="3622" width="0" style="51" hidden="1" customWidth="1"/>
    <col min="3623" max="3840" width="9.140625" style="51"/>
    <col min="3841" max="3841" width="4.7109375" style="51" customWidth="1"/>
    <col min="3842" max="3844" width="0" style="51" hidden="1" customWidth="1"/>
    <col min="3845" max="3845" width="11.28515625" style="51" customWidth="1"/>
    <col min="3846" max="3846" width="8.28515625" style="51" customWidth="1"/>
    <col min="3847" max="3847" width="23" style="51" customWidth="1"/>
    <col min="3848" max="3848" width="0" style="51" hidden="1" customWidth="1"/>
    <col min="3849" max="3849" width="20.7109375" style="51" customWidth="1"/>
    <col min="3850" max="3863" width="0" style="51" hidden="1" customWidth="1"/>
    <col min="3864" max="3864" width="9" style="51" customWidth="1"/>
    <col min="3865" max="3878" width="0" style="51" hidden="1" customWidth="1"/>
    <col min="3879" max="4096" width="9.140625" style="51"/>
    <col min="4097" max="4097" width="4.7109375" style="51" customWidth="1"/>
    <col min="4098" max="4100" width="0" style="51" hidden="1" customWidth="1"/>
    <col min="4101" max="4101" width="11.28515625" style="51" customWidth="1"/>
    <col min="4102" max="4102" width="8.28515625" style="51" customWidth="1"/>
    <col min="4103" max="4103" width="23" style="51" customWidth="1"/>
    <col min="4104" max="4104" width="0" style="51" hidden="1" customWidth="1"/>
    <col min="4105" max="4105" width="20.7109375" style="51" customWidth="1"/>
    <col min="4106" max="4119" width="0" style="51" hidden="1" customWidth="1"/>
    <col min="4120" max="4120" width="9" style="51" customWidth="1"/>
    <col min="4121" max="4134" width="0" style="51" hidden="1" customWidth="1"/>
    <col min="4135" max="4352" width="9.140625" style="51"/>
    <col min="4353" max="4353" width="4.7109375" style="51" customWidth="1"/>
    <col min="4354" max="4356" width="0" style="51" hidden="1" customWidth="1"/>
    <col min="4357" max="4357" width="11.28515625" style="51" customWidth="1"/>
    <col min="4358" max="4358" width="8.28515625" style="51" customWidth="1"/>
    <col min="4359" max="4359" width="23" style="51" customWidth="1"/>
    <col min="4360" max="4360" width="0" style="51" hidden="1" customWidth="1"/>
    <col min="4361" max="4361" width="20.7109375" style="51" customWidth="1"/>
    <col min="4362" max="4375" width="0" style="51" hidden="1" customWidth="1"/>
    <col min="4376" max="4376" width="9" style="51" customWidth="1"/>
    <col min="4377" max="4390" width="0" style="51" hidden="1" customWidth="1"/>
    <col min="4391" max="4608" width="9.140625" style="51"/>
    <col min="4609" max="4609" width="4.7109375" style="51" customWidth="1"/>
    <col min="4610" max="4612" width="0" style="51" hidden="1" customWidth="1"/>
    <col min="4613" max="4613" width="11.28515625" style="51" customWidth="1"/>
    <col min="4614" max="4614" width="8.28515625" style="51" customWidth="1"/>
    <col min="4615" max="4615" width="23" style="51" customWidth="1"/>
    <col min="4616" max="4616" width="0" style="51" hidden="1" customWidth="1"/>
    <col min="4617" max="4617" width="20.7109375" style="51" customWidth="1"/>
    <col min="4618" max="4631" width="0" style="51" hidden="1" customWidth="1"/>
    <col min="4632" max="4632" width="9" style="51" customWidth="1"/>
    <col min="4633" max="4646" width="0" style="51" hidden="1" customWidth="1"/>
    <col min="4647" max="4864" width="9.140625" style="51"/>
    <col min="4865" max="4865" width="4.7109375" style="51" customWidth="1"/>
    <col min="4866" max="4868" width="0" style="51" hidden="1" customWidth="1"/>
    <col min="4869" max="4869" width="11.28515625" style="51" customWidth="1"/>
    <col min="4870" max="4870" width="8.28515625" style="51" customWidth="1"/>
    <col min="4871" max="4871" width="23" style="51" customWidth="1"/>
    <col min="4872" max="4872" width="0" style="51" hidden="1" customWidth="1"/>
    <col min="4873" max="4873" width="20.7109375" style="51" customWidth="1"/>
    <col min="4874" max="4887" width="0" style="51" hidden="1" customWidth="1"/>
    <col min="4888" max="4888" width="9" style="51" customWidth="1"/>
    <col min="4889" max="4902" width="0" style="51" hidden="1" customWidth="1"/>
    <col min="4903" max="5120" width="9.140625" style="51"/>
    <col min="5121" max="5121" width="4.7109375" style="51" customWidth="1"/>
    <col min="5122" max="5124" width="0" style="51" hidden="1" customWidth="1"/>
    <col min="5125" max="5125" width="11.28515625" style="51" customWidth="1"/>
    <col min="5126" max="5126" width="8.28515625" style="51" customWidth="1"/>
    <col min="5127" max="5127" width="23" style="51" customWidth="1"/>
    <col min="5128" max="5128" width="0" style="51" hidden="1" customWidth="1"/>
    <col min="5129" max="5129" width="20.7109375" style="51" customWidth="1"/>
    <col min="5130" max="5143" width="0" style="51" hidden="1" customWidth="1"/>
    <col min="5144" max="5144" width="9" style="51" customWidth="1"/>
    <col min="5145" max="5158" width="0" style="51" hidden="1" customWidth="1"/>
    <col min="5159" max="5376" width="9.140625" style="51"/>
    <col min="5377" max="5377" width="4.7109375" style="51" customWidth="1"/>
    <col min="5378" max="5380" width="0" style="51" hidden="1" customWidth="1"/>
    <col min="5381" max="5381" width="11.28515625" style="51" customWidth="1"/>
    <col min="5382" max="5382" width="8.28515625" style="51" customWidth="1"/>
    <col min="5383" max="5383" width="23" style="51" customWidth="1"/>
    <col min="5384" max="5384" width="0" style="51" hidden="1" customWidth="1"/>
    <col min="5385" max="5385" width="20.7109375" style="51" customWidth="1"/>
    <col min="5386" max="5399" width="0" style="51" hidden="1" customWidth="1"/>
    <col min="5400" max="5400" width="9" style="51" customWidth="1"/>
    <col min="5401" max="5414" width="0" style="51" hidden="1" customWidth="1"/>
    <col min="5415" max="5632" width="9.140625" style="51"/>
    <col min="5633" max="5633" width="4.7109375" style="51" customWidth="1"/>
    <col min="5634" max="5636" width="0" style="51" hidden="1" customWidth="1"/>
    <col min="5637" max="5637" width="11.28515625" style="51" customWidth="1"/>
    <col min="5638" max="5638" width="8.28515625" style="51" customWidth="1"/>
    <col min="5639" max="5639" width="23" style="51" customWidth="1"/>
    <col min="5640" max="5640" width="0" style="51" hidden="1" customWidth="1"/>
    <col min="5641" max="5641" width="20.7109375" style="51" customWidth="1"/>
    <col min="5642" max="5655" width="0" style="51" hidden="1" customWidth="1"/>
    <col min="5656" max="5656" width="9" style="51" customWidth="1"/>
    <col min="5657" max="5670" width="0" style="51" hidden="1" customWidth="1"/>
    <col min="5671" max="5888" width="9.140625" style="51"/>
    <col min="5889" max="5889" width="4.7109375" style="51" customWidth="1"/>
    <col min="5890" max="5892" width="0" style="51" hidden="1" customWidth="1"/>
    <col min="5893" max="5893" width="11.28515625" style="51" customWidth="1"/>
    <col min="5894" max="5894" width="8.28515625" style="51" customWidth="1"/>
    <col min="5895" max="5895" width="23" style="51" customWidth="1"/>
    <col min="5896" max="5896" width="0" style="51" hidden="1" customWidth="1"/>
    <col min="5897" max="5897" width="20.7109375" style="51" customWidth="1"/>
    <col min="5898" max="5911" width="0" style="51" hidden="1" customWidth="1"/>
    <col min="5912" max="5912" width="9" style="51" customWidth="1"/>
    <col min="5913" max="5926" width="0" style="51" hidden="1" customWidth="1"/>
    <col min="5927" max="6144" width="9.140625" style="51"/>
    <col min="6145" max="6145" width="4.7109375" style="51" customWidth="1"/>
    <col min="6146" max="6148" width="0" style="51" hidden="1" customWidth="1"/>
    <col min="6149" max="6149" width="11.28515625" style="51" customWidth="1"/>
    <col min="6150" max="6150" width="8.28515625" style="51" customWidth="1"/>
    <col min="6151" max="6151" width="23" style="51" customWidth="1"/>
    <col min="6152" max="6152" width="0" style="51" hidden="1" customWidth="1"/>
    <col min="6153" max="6153" width="20.7109375" style="51" customWidth="1"/>
    <col min="6154" max="6167" width="0" style="51" hidden="1" customWidth="1"/>
    <col min="6168" max="6168" width="9" style="51" customWidth="1"/>
    <col min="6169" max="6182" width="0" style="51" hidden="1" customWidth="1"/>
    <col min="6183" max="6400" width="9.140625" style="51"/>
    <col min="6401" max="6401" width="4.7109375" style="51" customWidth="1"/>
    <col min="6402" max="6404" width="0" style="51" hidden="1" customWidth="1"/>
    <col min="6405" max="6405" width="11.28515625" style="51" customWidth="1"/>
    <col min="6406" max="6406" width="8.28515625" style="51" customWidth="1"/>
    <col min="6407" max="6407" width="23" style="51" customWidth="1"/>
    <col min="6408" max="6408" width="0" style="51" hidden="1" customWidth="1"/>
    <col min="6409" max="6409" width="20.7109375" style="51" customWidth="1"/>
    <col min="6410" max="6423" width="0" style="51" hidden="1" customWidth="1"/>
    <col min="6424" max="6424" width="9" style="51" customWidth="1"/>
    <col min="6425" max="6438" width="0" style="51" hidden="1" customWidth="1"/>
    <col min="6439" max="6656" width="9.140625" style="51"/>
    <col min="6657" max="6657" width="4.7109375" style="51" customWidth="1"/>
    <col min="6658" max="6660" width="0" style="51" hidden="1" customWidth="1"/>
    <col min="6661" max="6661" width="11.28515625" style="51" customWidth="1"/>
    <col min="6662" max="6662" width="8.28515625" style="51" customWidth="1"/>
    <col min="6663" max="6663" width="23" style="51" customWidth="1"/>
    <col min="6664" max="6664" width="0" style="51" hidden="1" customWidth="1"/>
    <col min="6665" max="6665" width="20.7109375" style="51" customWidth="1"/>
    <col min="6666" max="6679" width="0" style="51" hidden="1" customWidth="1"/>
    <col min="6680" max="6680" width="9" style="51" customWidth="1"/>
    <col min="6681" max="6694" width="0" style="51" hidden="1" customWidth="1"/>
    <col min="6695" max="6912" width="9.140625" style="51"/>
    <col min="6913" max="6913" width="4.7109375" style="51" customWidth="1"/>
    <col min="6914" max="6916" width="0" style="51" hidden="1" customWidth="1"/>
    <col min="6917" max="6917" width="11.28515625" style="51" customWidth="1"/>
    <col min="6918" max="6918" width="8.28515625" style="51" customWidth="1"/>
    <col min="6919" max="6919" width="23" style="51" customWidth="1"/>
    <col min="6920" max="6920" width="0" style="51" hidden="1" customWidth="1"/>
    <col min="6921" max="6921" width="20.7109375" style="51" customWidth="1"/>
    <col min="6922" max="6935" width="0" style="51" hidden="1" customWidth="1"/>
    <col min="6936" max="6936" width="9" style="51" customWidth="1"/>
    <col min="6937" max="6950" width="0" style="51" hidden="1" customWidth="1"/>
    <col min="6951" max="7168" width="9.140625" style="51"/>
    <col min="7169" max="7169" width="4.7109375" style="51" customWidth="1"/>
    <col min="7170" max="7172" width="0" style="51" hidden="1" customWidth="1"/>
    <col min="7173" max="7173" width="11.28515625" style="51" customWidth="1"/>
    <col min="7174" max="7174" width="8.28515625" style="51" customWidth="1"/>
    <col min="7175" max="7175" width="23" style="51" customWidth="1"/>
    <col min="7176" max="7176" width="0" style="51" hidden="1" customWidth="1"/>
    <col min="7177" max="7177" width="20.7109375" style="51" customWidth="1"/>
    <col min="7178" max="7191" width="0" style="51" hidden="1" customWidth="1"/>
    <col min="7192" max="7192" width="9" style="51" customWidth="1"/>
    <col min="7193" max="7206" width="0" style="51" hidden="1" customWidth="1"/>
    <col min="7207" max="7424" width="9.140625" style="51"/>
    <col min="7425" max="7425" width="4.7109375" style="51" customWidth="1"/>
    <col min="7426" max="7428" width="0" style="51" hidden="1" customWidth="1"/>
    <col min="7429" max="7429" width="11.28515625" style="51" customWidth="1"/>
    <col min="7430" max="7430" width="8.28515625" style="51" customWidth="1"/>
    <col min="7431" max="7431" width="23" style="51" customWidth="1"/>
    <col min="7432" max="7432" width="0" style="51" hidden="1" customWidth="1"/>
    <col min="7433" max="7433" width="20.7109375" style="51" customWidth="1"/>
    <col min="7434" max="7447" width="0" style="51" hidden="1" customWidth="1"/>
    <col min="7448" max="7448" width="9" style="51" customWidth="1"/>
    <col min="7449" max="7462" width="0" style="51" hidden="1" customWidth="1"/>
    <col min="7463" max="7680" width="9.140625" style="51"/>
    <col min="7681" max="7681" width="4.7109375" style="51" customWidth="1"/>
    <col min="7682" max="7684" width="0" style="51" hidden="1" customWidth="1"/>
    <col min="7685" max="7685" width="11.28515625" style="51" customWidth="1"/>
    <col min="7686" max="7686" width="8.28515625" style="51" customWidth="1"/>
    <col min="7687" max="7687" width="23" style="51" customWidth="1"/>
    <col min="7688" max="7688" width="0" style="51" hidden="1" customWidth="1"/>
    <col min="7689" max="7689" width="20.7109375" style="51" customWidth="1"/>
    <col min="7690" max="7703" width="0" style="51" hidden="1" customWidth="1"/>
    <col min="7704" max="7704" width="9" style="51" customWidth="1"/>
    <col min="7705" max="7718" width="0" style="51" hidden="1" customWidth="1"/>
    <col min="7719" max="7936" width="9.140625" style="51"/>
    <col min="7937" max="7937" width="4.7109375" style="51" customWidth="1"/>
    <col min="7938" max="7940" width="0" style="51" hidden="1" customWidth="1"/>
    <col min="7941" max="7941" width="11.28515625" style="51" customWidth="1"/>
    <col min="7942" max="7942" width="8.28515625" style="51" customWidth="1"/>
    <col min="7943" max="7943" width="23" style="51" customWidth="1"/>
    <col min="7944" max="7944" width="0" style="51" hidden="1" customWidth="1"/>
    <col min="7945" max="7945" width="20.7109375" style="51" customWidth="1"/>
    <col min="7946" max="7959" width="0" style="51" hidden="1" customWidth="1"/>
    <col min="7960" max="7960" width="9" style="51" customWidth="1"/>
    <col min="7961" max="7974" width="0" style="51" hidden="1" customWidth="1"/>
    <col min="7975" max="8192" width="9.140625" style="51"/>
    <col min="8193" max="8193" width="4.7109375" style="51" customWidth="1"/>
    <col min="8194" max="8196" width="0" style="51" hidden="1" customWidth="1"/>
    <col min="8197" max="8197" width="11.28515625" style="51" customWidth="1"/>
    <col min="8198" max="8198" width="8.28515625" style="51" customWidth="1"/>
    <col min="8199" max="8199" width="23" style="51" customWidth="1"/>
    <col min="8200" max="8200" width="0" style="51" hidden="1" customWidth="1"/>
    <col min="8201" max="8201" width="20.7109375" style="51" customWidth="1"/>
    <col min="8202" max="8215" width="0" style="51" hidden="1" customWidth="1"/>
    <col min="8216" max="8216" width="9" style="51" customWidth="1"/>
    <col min="8217" max="8230" width="0" style="51" hidden="1" customWidth="1"/>
    <col min="8231" max="8448" width="9.140625" style="51"/>
    <col min="8449" max="8449" width="4.7109375" style="51" customWidth="1"/>
    <col min="8450" max="8452" width="0" style="51" hidden="1" customWidth="1"/>
    <col min="8453" max="8453" width="11.28515625" style="51" customWidth="1"/>
    <col min="8454" max="8454" width="8.28515625" style="51" customWidth="1"/>
    <col min="8455" max="8455" width="23" style="51" customWidth="1"/>
    <col min="8456" max="8456" width="0" style="51" hidden="1" customWidth="1"/>
    <col min="8457" max="8457" width="20.7109375" style="51" customWidth="1"/>
    <col min="8458" max="8471" width="0" style="51" hidden="1" customWidth="1"/>
    <col min="8472" max="8472" width="9" style="51" customWidth="1"/>
    <col min="8473" max="8486" width="0" style="51" hidden="1" customWidth="1"/>
    <col min="8487" max="8704" width="9.140625" style="51"/>
    <col min="8705" max="8705" width="4.7109375" style="51" customWidth="1"/>
    <col min="8706" max="8708" width="0" style="51" hidden="1" customWidth="1"/>
    <col min="8709" max="8709" width="11.28515625" style="51" customWidth="1"/>
    <col min="8710" max="8710" width="8.28515625" style="51" customWidth="1"/>
    <col min="8711" max="8711" width="23" style="51" customWidth="1"/>
    <col min="8712" max="8712" width="0" style="51" hidden="1" customWidth="1"/>
    <col min="8713" max="8713" width="20.7109375" style="51" customWidth="1"/>
    <col min="8714" max="8727" width="0" style="51" hidden="1" customWidth="1"/>
    <col min="8728" max="8728" width="9" style="51" customWidth="1"/>
    <col min="8729" max="8742" width="0" style="51" hidden="1" customWidth="1"/>
    <col min="8743" max="8960" width="9.140625" style="51"/>
    <col min="8961" max="8961" width="4.7109375" style="51" customWidth="1"/>
    <col min="8962" max="8964" width="0" style="51" hidden="1" customWidth="1"/>
    <col min="8965" max="8965" width="11.28515625" style="51" customWidth="1"/>
    <col min="8966" max="8966" width="8.28515625" style="51" customWidth="1"/>
    <col min="8967" max="8967" width="23" style="51" customWidth="1"/>
    <col min="8968" max="8968" width="0" style="51" hidden="1" customWidth="1"/>
    <col min="8969" max="8969" width="20.7109375" style="51" customWidth="1"/>
    <col min="8970" max="8983" width="0" style="51" hidden="1" customWidth="1"/>
    <col min="8984" max="8984" width="9" style="51" customWidth="1"/>
    <col min="8985" max="8998" width="0" style="51" hidden="1" customWidth="1"/>
    <col min="8999" max="9216" width="9.140625" style="51"/>
    <col min="9217" max="9217" width="4.7109375" style="51" customWidth="1"/>
    <col min="9218" max="9220" width="0" style="51" hidden="1" customWidth="1"/>
    <col min="9221" max="9221" width="11.28515625" style="51" customWidth="1"/>
    <col min="9222" max="9222" width="8.28515625" style="51" customWidth="1"/>
    <col min="9223" max="9223" width="23" style="51" customWidth="1"/>
    <col min="9224" max="9224" width="0" style="51" hidden="1" customWidth="1"/>
    <col min="9225" max="9225" width="20.7109375" style="51" customWidth="1"/>
    <col min="9226" max="9239" width="0" style="51" hidden="1" customWidth="1"/>
    <col min="9240" max="9240" width="9" style="51" customWidth="1"/>
    <col min="9241" max="9254" width="0" style="51" hidden="1" customWidth="1"/>
    <col min="9255" max="9472" width="9.140625" style="51"/>
    <col min="9473" max="9473" width="4.7109375" style="51" customWidth="1"/>
    <col min="9474" max="9476" width="0" style="51" hidden="1" customWidth="1"/>
    <col min="9477" max="9477" width="11.28515625" style="51" customWidth="1"/>
    <col min="9478" max="9478" width="8.28515625" style="51" customWidth="1"/>
    <col min="9479" max="9479" width="23" style="51" customWidth="1"/>
    <col min="9480" max="9480" width="0" style="51" hidden="1" customWidth="1"/>
    <col min="9481" max="9481" width="20.7109375" style="51" customWidth="1"/>
    <col min="9482" max="9495" width="0" style="51" hidden="1" customWidth="1"/>
    <col min="9496" max="9496" width="9" style="51" customWidth="1"/>
    <col min="9497" max="9510" width="0" style="51" hidden="1" customWidth="1"/>
    <col min="9511" max="9728" width="9.140625" style="51"/>
    <col min="9729" max="9729" width="4.7109375" style="51" customWidth="1"/>
    <col min="9730" max="9732" width="0" style="51" hidden="1" customWidth="1"/>
    <col min="9733" max="9733" width="11.28515625" style="51" customWidth="1"/>
    <col min="9734" max="9734" width="8.28515625" style="51" customWidth="1"/>
    <col min="9735" max="9735" width="23" style="51" customWidth="1"/>
    <col min="9736" max="9736" width="0" style="51" hidden="1" customWidth="1"/>
    <col min="9737" max="9737" width="20.7109375" style="51" customWidth="1"/>
    <col min="9738" max="9751" width="0" style="51" hidden="1" customWidth="1"/>
    <col min="9752" max="9752" width="9" style="51" customWidth="1"/>
    <col min="9753" max="9766" width="0" style="51" hidden="1" customWidth="1"/>
    <col min="9767" max="9984" width="9.140625" style="51"/>
    <col min="9985" max="9985" width="4.7109375" style="51" customWidth="1"/>
    <col min="9986" max="9988" width="0" style="51" hidden="1" customWidth="1"/>
    <col min="9989" max="9989" width="11.28515625" style="51" customWidth="1"/>
    <col min="9990" max="9990" width="8.28515625" style="51" customWidth="1"/>
    <col min="9991" max="9991" width="23" style="51" customWidth="1"/>
    <col min="9992" max="9992" width="0" style="51" hidden="1" customWidth="1"/>
    <col min="9993" max="9993" width="20.7109375" style="51" customWidth="1"/>
    <col min="9994" max="10007" width="0" style="51" hidden="1" customWidth="1"/>
    <col min="10008" max="10008" width="9" style="51" customWidth="1"/>
    <col min="10009" max="10022" width="0" style="51" hidden="1" customWidth="1"/>
    <col min="10023" max="10240" width="9.140625" style="51"/>
    <col min="10241" max="10241" width="4.7109375" style="51" customWidth="1"/>
    <col min="10242" max="10244" width="0" style="51" hidden="1" customWidth="1"/>
    <col min="10245" max="10245" width="11.28515625" style="51" customWidth="1"/>
    <col min="10246" max="10246" width="8.28515625" style="51" customWidth="1"/>
    <col min="10247" max="10247" width="23" style="51" customWidth="1"/>
    <col min="10248" max="10248" width="0" style="51" hidden="1" customWidth="1"/>
    <col min="10249" max="10249" width="20.7109375" style="51" customWidth="1"/>
    <col min="10250" max="10263" width="0" style="51" hidden="1" customWidth="1"/>
    <col min="10264" max="10264" width="9" style="51" customWidth="1"/>
    <col min="10265" max="10278" width="0" style="51" hidden="1" customWidth="1"/>
    <col min="10279" max="10496" width="9.140625" style="51"/>
    <col min="10497" max="10497" width="4.7109375" style="51" customWidth="1"/>
    <col min="10498" max="10500" width="0" style="51" hidden="1" customWidth="1"/>
    <col min="10501" max="10501" width="11.28515625" style="51" customWidth="1"/>
    <col min="10502" max="10502" width="8.28515625" style="51" customWidth="1"/>
    <col min="10503" max="10503" width="23" style="51" customWidth="1"/>
    <col min="10504" max="10504" width="0" style="51" hidden="1" customWidth="1"/>
    <col min="10505" max="10505" width="20.7109375" style="51" customWidth="1"/>
    <col min="10506" max="10519" width="0" style="51" hidden="1" customWidth="1"/>
    <col min="10520" max="10520" width="9" style="51" customWidth="1"/>
    <col min="10521" max="10534" width="0" style="51" hidden="1" customWidth="1"/>
    <col min="10535" max="10752" width="9.140625" style="51"/>
    <col min="10753" max="10753" width="4.7109375" style="51" customWidth="1"/>
    <col min="10754" max="10756" width="0" style="51" hidden="1" customWidth="1"/>
    <col min="10757" max="10757" width="11.28515625" style="51" customWidth="1"/>
    <col min="10758" max="10758" width="8.28515625" style="51" customWidth="1"/>
    <col min="10759" max="10759" width="23" style="51" customWidth="1"/>
    <col min="10760" max="10760" width="0" style="51" hidden="1" customWidth="1"/>
    <col min="10761" max="10761" width="20.7109375" style="51" customWidth="1"/>
    <col min="10762" max="10775" width="0" style="51" hidden="1" customWidth="1"/>
    <col min="10776" max="10776" width="9" style="51" customWidth="1"/>
    <col min="10777" max="10790" width="0" style="51" hidden="1" customWidth="1"/>
    <col min="10791" max="11008" width="9.140625" style="51"/>
    <col min="11009" max="11009" width="4.7109375" style="51" customWidth="1"/>
    <col min="11010" max="11012" width="0" style="51" hidden="1" customWidth="1"/>
    <col min="11013" max="11013" width="11.28515625" style="51" customWidth="1"/>
    <col min="11014" max="11014" width="8.28515625" style="51" customWidth="1"/>
    <col min="11015" max="11015" width="23" style="51" customWidth="1"/>
    <col min="11016" max="11016" width="0" style="51" hidden="1" customWidth="1"/>
    <col min="11017" max="11017" width="20.7109375" style="51" customWidth="1"/>
    <col min="11018" max="11031" width="0" style="51" hidden="1" customWidth="1"/>
    <col min="11032" max="11032" width="9" style="51" customWidth="1"/>
    <col min="11033" max="11046" width="0" style="51" hidden="1" customWidth="1"/>
    <col min="11047" max="11264" width="9.140625" style="51"/>
    <col min="11265" max="11265" width="4.7109375" style="51" customWidth="1"/>
    <col min="11266" max="11268" width="0" style="51" hidden="1" customWidth="1"/>
    <col min="11269" max="11269" width="11.28515625" style="51" customWidth="1"/>
    <col min="11270" max="11270" width="8.28515625" style="51" customWidth="1"/>
    <col min="11271" max="11271" width="23" style="51" customWidth="1"/>
    <col min="11272" max="11272" width="0" style="51" hidden="1" customWidth="1"/>
    <col min="11273" max="11273" width="20.7109375" style="51" customWidth="1"/>
    <col min="11274" max="11287" width="0" style="51" hidden="1" customWidth="1"/>
    <col min="11288" max="11288" width="9" style="51" customWidth="1"/>
    <col min="11289" max="11302" width="0" style="51" hidden="1" customWidth="1"/>
    <col min="11303" max="11520" width="9.140625" style="51"/>
    <col min="11521" max="11521" width="4.7109375" style="51" customWidth="1"/>
    <col min="11522" max="11524" width="0" style="51" hidden="1" customWidth="1"/>
    <col min="11525" max="11525" width="11.28515625" style="51" customWidth="1"/>
    <col min="11526" max="11526" width="8.28515625" style="51" customWidth="1"/>
    <col min="11527" max="11527" width="23" style="51" customWidth="1"/>
    <col min="11528" max="11528" width="0" style="51" hidden="1" customWidth="1"/>
    <col min="11529" max="11529" width="20.7109375" style="51" customWidth="1"/>
    <col min="11530" max="11543" width="0" style="51" hidden="1" customWidth="1"/>
    <col min="11544" max="11544" width="9" style="51" customWidth="1"/>
    <col min="11545" max="11558" width="0" style="51" hidden="1" customWidth="1"/>
    <col min="11559" max="11776" width="9.140625" style="51"/>
    <col min="11777" max="11777" width="4.7109375" style="51" customWidth="1"/>
    <col min="11778" max="11780" width="0" style="51" hidden="1" customWidth="1"/>
    <col min="11781" max="11781" width="11.28515625" style="51" customWidth="1"/>
    <col min="11782" max="11782" width="8.28515625" style="51" customWidth="1"/>
    <col min="11783" max="11783" width="23" style="51" customWidth="1"/>
    <col min="11784" max="11784" width="0" style="51" hidden="1" customWidth="1"/>
    <col min="11785" max="11785" width="20.7109375" style="51" customWidth="1"/>
    <col min="11786" max="11799" width="0" style="51" hidden="1" customWidth="1"/>
    <col min="11800" max="11800" width="9" style="51" customWidth="1"/>
    <col min="11801" max="11814" width="0" style="51" hidden="1" customWidth="1"/>
    <col min="11815" max="12032" width="9.140625" style="51"/>
    <col min="12033" max="12033" width="4.7109375" style="51" customWidth="1"/>
    <col min="12034" max="12036" width="0" style="51" hidden="1" customWidth="1"/>
    <col min="12037" max="12037" width="11.28515625" style="51" customWidth="1"/>
    <col min="12038" max="12038" width="8.28515625" style="51" customWidth="1"/>
    <col min="12039" max="12039" width="23" style="51" customWidth="1"/>
    <col min="12040" max="12040" width="0" style="51" hidden="1" customWidth="1"/>
    <col min="12041" max="12041" width="20.7109375" style="51" customWidth="1"/>
    <col min="12042" max="12055" width="0" style="51" hidden="1" customWidth="1"/>
    <col min="12056" max="12056" width="9" style="51" customWidth="1"/>
    <col min="12057" max="12070" width="0" style="51" hidden="1" customWidth="1"/>
    <col min="12071" max="12288" width="9.140625" style="51"/>
    <col min="12289" max="12289" width="4.7109375" style="51" customWidth="1"/>
    <col min="12290" max="12292" width="0" style="51" hidden="1" customWidth="1"/>
    <col min="12293" max="12293" width="11.28515625" style="51" customWidth="1"/>
    <col min="12294" max="12294" width="8.28515625" style="51" customWidth="1"/>
    <col min="12295" max="12295" width="23" style="51" customWidth="1"/>
    <col min="12296" max="12296" width="0" style="51" hidden="1" customWidth="1"/>
    <col min="12297" max="12297" width="20.7109375" style="51" customWidth="1"/>
    <col min="12298" max="12311" width="0" style="51" hidden="1" customWidth="1"/>
    <col min="12312" max="12312" width="9" style="51" customWidth="1"/>
    <col min="12313" max="12326" width="0" style="51" hidden="1" customWidth="1"/>
    <col min="12327" max="12544" width="9.140625" style="51"/>
    <col min="12545" max="12545" width="4.7109375" style="51" customWidth="1"/>
    <col min="12546" max="12548" width="0" style="51" hidden="1" customWidth="1"/>
    <col min="12549" max="12549" width="11.28515625" style="51" customWidth="1"/>
    <col min="12550" max="12550" width="8.28515625" style="51" customWidth="1"/>
    <col min="12551" max="12551" width="23" style="51" customWidth="1"/>
    <col min="12552" max="12552" width="0" style="51" hidden="1" customWidth="1"/>
    <col min="12553" max="12553" width="20.7109375" style="51" customWidth="1"/>
    <col min="12554" max="12567" width="0" style="51" hidden="1" customWidth="1"/>
    <col min="12568" max="12568" width="9" style="51" customWidth="1"/>
    <col min="12569" max="12582" width="0" style="51" hidden="1" customWidth="1"/>
    <col min="12583" max="12800" width="9.140625" style="51"/>
    <col min="12801" max="12801" width="4.7109375" style="51" customWidth="1"/>
    <col min="12802" max="12804" width="0" style="51" hidden="1" customWidth="1"/>
    <col min="12805" max="12805" width="11.28515625" style="51" customWidth="1"/>
    <col min="12806" max="12806" width="8.28515625" style="51" customWidth="1"/>
    <col min="12807" max="12807" width="23" style="51" customWidth="1"/>
    <col min="12808" max="12808" width="0" style="51" hidden="1" customWidth="1"/>
    <col min="12809" max="12809" width="20.7109375" style="51" customWidth="1"/>
    <col min="12810" max="12823" width="0" style="51" hidden="1" customWidth="1"/>
    <col min="12824" max="12824" width="9" style="51" customWidth="1"/>
    <col min="12825" max="12838" width="0" style="51" hidden="1" customWidth="1"/>
    <col min="12839" max="13056" width="9.140625" style="51"/>
    <col min="13057" max="13057" width="4.7109375" style="51" customWidth="1"/>
    <col min="13058" max="13060" width="0" style="51" hidden="1" customWidth="1"/>
    <col min="13061" max="13061" width="11.28515625" style="51" customWidth="1"/>
    <col min="13062" max="13062" width="8.28515625" style="51" customWidth="1"/>
    <col min="13063" max="13063" width="23" style="51" customWidth="1"/>
    <col min="13064" max="13064" width="0" style="51" hidden="1" customWidth="1"/>
    <col min="13065" max="13065" width="20.7109375" style="51" customWidth="1"/>
    <col min="13066" max="13079" width="0" style="51" hidden="1" customWidth="1"/>
    <col min="13080" max="13080" width="9" style="51" customWidth="1"/>
    <col min="13081" max="13094" width="0" style="51" hidden="1" customWidth="1"/>
    <col min="13095" max="13312" width="9.140625" style="51"/>
    <col min="13313" max="13313" width="4.7109375" style="51" customWidth="1"/>
    <col min="13314" max="13316" width="0" style="51" hidden="1" customWidth="1"/>
    <col min="13317" max="13317" width="11.28515625" style="51" customWidth="1"/>
    <col min="13318" max="13318" width="8.28515625" style="51" customWidth="1"/>
    <col min="13319" max="13319" width="23" style="51" customWidth="1"/>
    <col min="13320" max="13320" width="0" style="51" hidden="1" customWidth="1"/>
    <col min="13321" max="13321" width="20.7109375" style="51" customWidth="1"/>
    <col min="13322" max="13335" width="0" style="51" hidden="1" customWidth="1"/>
    <col min="13336" max="13336" width="9" style="51" customWidth="1"/>
    <col min="13337" max="13350" width="0" style="51" hidden="1" customWidth="1"/>
    <col min="13351" max="13568" width="9.140625" style="51"/>
    <col min="13569" max="13569" width="4.7109375" style="51" customWidth="1"/>
    <col min="13570" max="13572" width="0" style="51" hidden="1" customWidth="1"/>
    <col min="13573" max="13573" width="11.28515625" style="51" customWidth="1"/>
    <col min="13574" max="13574" width="8.28515625" style="51" customWidth="1"/>
    <col min="13575" max="13575" width="23" style="51" customWidth="1"/>
    <col min="13576" max="13576" width="0" style="51" hidden="1" customWidth="1"/>
    <col min="13577" max="13577" width="20.7109375" style="51" customWidth="1"/>
    <col min="13578" max="13591" width="0" style="51" hidden="1" customWidth="1"/>
    <col min="13592" max="13592" width="9" style="51" customWidth="1"/>
    <col min="13593" max="13606" width="0" style="51" hidden="1" customWidth="1"/>
    <col min="13607" max="13824" width="9.140625" style="51"/>
    <col min="13825" max="13825" width="4.7109375" style="51" customWidth="1"/>
    <col min="13826" max="13828" width="0" style="51" hidden="1" customWidth="1"/>
    <col min="13829" max="13829" width="11.28515625" style="51" customWidth="1"/>
    <col min="13830" max="13830" width="8.28515625" style="51" customWidth="1"/>
    <col min="13831" max="13831" width="23" style="51" customWidth="1"/>
    <col min="13832" max="13832" width="0" style="51" hidden="1" customWidth="1"/>
    <col min="13833" max="13833" width="20.7109375" style="51" customWidth="1"/>
    <col min="13834" max="13847" width="0" style="51" hidden="1" customWidth="1"/>
    <col min="13848" max="13848" width="9" style="51" customWidth="1"/>
    <col min="13849" max="13862" width="0" style="51" hidden="1" customWidth="1"/>
    <col min="13863" max="14080" width="9.140625" style="51"/>
    <col min="14081" max="14081" width="4.7109375" style="51" customWidth="1"/>
    <col min="14082" max="14084" width="0" style="51" hidden="1" customWidth="1"/>
    <col min="14085" max="14085" width="11.28515625" style="51" customWidth="1"/>
    <col min="14086" max="14086" width="8.28515625" style="51" customWidth="1"/>
    <col min="14087" max="14087" width="23" style="51" customWidth="1"/>
    <col min="14088" max="14088" width="0" style="51" hidden="1" customWidth="1"/>
    <col min="14089" max="14089" width="20.7109375" style="51" customWidth="1"/>
    <col min="14090" max="14103" width="0" style="51" hidden="1" customWidth="1"/>
    <col min="14104" max="14104" width="9" style="51" customWidth="1"/>
    <col min="14105" max="14118" width="0" style="51" hidden="1" customWidth="1"/>
    <col min="14119" max="14336" width="9.140625" style="51"/>
    <col min="14337" max="14337" width="4.7109375" style="51" customWidth="1"/>
    <col min="14338" max="14340" width="0" style="51" hidden="1" customWidth="1"/>
    <col min="14341" max="14341" width="11.28515625" style="51" customWidth="1"/>
    <col min="14342" max="14342" width="8.28515625" style="51" customWidth="1"/>
    <col min="14343" max="14343" width="23" style="51" customWidth="1"/>
    <col min="14344" max="14344" width="0" style="51" hidden="1" customWidth="1"/>
    <col min="14345" max="14345" width="20.7109375" style="51" customWidth="1"/>
    <col min="14346" max="14359" width="0" style="51" hidden="1" customWidth="1"/>
    <col min="14360" max="14360" width="9" style="51" customWidth="1"/>
    <col min="14361" max="14374" width="0" style="51" hidden="1" customWidth="1"/>
    <col min="14375" max="14592" width="9.140625" style="51"/>
    <col min="14593" max="14593" width="4.7109375" style="51" customWidth="1"/>
    <col min="14594" max="14596" width="0" style="51" hidden="1" customWidth="1"/>
    <col min="14597" max="14597" width="11.28515625" style="51" customWidth="1"/>
    <col min="14598" max="14598" width="8.28515625" style="51" customWidth="1"/>
    <col min="14599" max="14599" width="23" style="51" customWidth="1"/>
    <col min="14600" max="14600" width="0" style="51" hidden="1" customWidth="1"/>
    <col min="14601" max="14601" width="20.7109375" style="51" customWidth="1"/>
    <col min="14602" max="14615" width="0" style="51" hidden="1" customWidth="1"/>
    <col min="14616" max="14616" width="9" style="51" customWidth="1"/>
    <col min="14617" max="14630" width="0" style="51" hidden="1" customWidth="1"/>
    <col min="14631" max="14848" width="9.140625" style="51"/>
    <col min="14849" max="14849" width="4.7109375" style="51" customWidth="1"/>
    <col min="14850" max="14852" width="0" style="51" hidden="1" customWidth="1"/>
    <col min="14853" max="14853" width="11.28515625" style="51" customWidth="1"/>
    <col min="14854" max="14854" width="8.28515625" style="51" customWidth="1"/>
    <col min="14855" max="14855" width="23" style="51" customWidth="1"/>
    <col min="14856" max="14856" width="0" style="51" hidden="1" customWidth="1"/>
    <col min="14857" max="14857" width="20.7109375" style="51" customWidth="1"/>
    <col min="14858" max="14871" width="0" style="51" hidden="1" customWidth="1"/>
    <col min="14872" max="14872" width="9" style="51" customWidth="1"/>
    <col min="14873" max="14886" width="0" style="51" hidden="1" customWidth="1"/>
    <col min="14887" max="15104" width="9.140625" style="51"/>
    <col min="15105" max="15105" width="4.7109375" style="51" customWidth="1"/>
    <col min="15106" max="15108" width="0" style="51" hidden="1" customWidth="1"/>
    <col min="15109" max="15109" width="11.28515625" style="51" customWidth="1"/>
    <col min="15110" max="15110" width="8.28515625" style="51" customWidth="1"/>
    <col min="15111" max="15111" width="23" style="51" customWidth="1"/>
    <col min="15112" max="15112" width="0" style="51" hidden="1" customWidth="1"/>
    <col min="15113" max="15113" width="20.7109375" style="51" customWidth="1"/>
    <col min="15114" max="15127" width="0" style="51" hidden="1" customWidth="1"/>
    <col min="15128" max="15128" width="9" style="51" customWidth="1"/>
    <col min="15129" max="15142" width="0" style="51" hidden="1" customWidth="1"/>
    <col min="15143" max="15360" width="9.140625" style="51"/>
    <col min="15361" max="15361" width="4.7109375" style="51" customWidth="1"/>
    <col min="15362" max="15364" width="0" style="51" hidden="1" customWidth="1"/>
    <col min="15365" max="15365" width="11.28515625" style="51" customWidth="1"/>
    <col min="15366" max="15366" width="8.28515625" style="51" customWidth="1"/>
    <col min="15367" max="15367" width="23" style="51" customWidth="1"/>
    <col min="15368" max="15368" width="0" style="51" hidden="1" customWidth="1"/>
    <col min="15369" max="15369" width="20.7109375" style="51" customWidth="1"/>
    <col min="15370" max="15383" width="0" style="51" hidden="1" customWidth="1"/>
    <col min="15384" max="15384" width="9" style="51" customWidth="1"/>
    <col min="15385" max="15398" width="0" style="51" hidden="1" customWidth="1"/>
    <col min="15399" max="15616" width="9.140625" style="51"/>
    <col min="15617" max="15617" width="4.7109375" style="51" customWidth="1"/>
    <col min="15618" max="15620" width="0" style="51" hidden="1" customWidth="1"/>
    <col min="15621" max="15621" width="11.28515625" style="51" customWidth="1"/>
    <col min="15622" max="15622" width="8.28515625" style="51" customWidth="1"/>
    <col min="15623" max="15623" width="23" style="51" customWidth="1"/>
    <col min="15624" max="15624" width="0" style="51" hidden="1" customWidth="1"/>
    <col min="15625" max="15625" width="20.7109375" style="51" customWidth="1"/>
    <col min="15626" max="15639" width="0" style="51" hidden="1" customWidth="1"/>
    <col min="15640" max="15640" width="9" style="51" customWidth="1"/>
    <col min="15641" max="15654" width="0" style="51" hidden="1" customWidth="1"/>
    <col min="15655" max="15872" width="9.140625" style="51"/>
    <col min="15873" max="15873" width="4.7109375" style="51" customWidth="1"/>
    <col min="15874" max="15876" width="0" style="51" hidden="1" customWidth="1"/>
    <col min="15877" max="15877" width="11.28515625" style="51" customWidth="1"/>
    <col min="15878" max="15878" width="8.28515625" style="51" customWidth="1"/>
    <col min="15879" max="15879" width="23" style="51" customWidth="1"/>
    <col min="15880" max="15880" width="0" style="51" hidden="1" customWidth="1"/>
    <col min="15881" max="15881" width="20.7109375" style="51" customWidth="1"/>
    <col min="15882" max="15895" width="0" style="51" hidden="1" customWidth="1"/>
    <col min="15896" max="15896" width="9" style="51" customWidth="1"/>
    <col min="15897" max="15910" width="0" style="51" hidden="1" customWidth="1"/>
    <col min="15911" max="16128" width="9.140625" style="51"/>
    <col min="16129" max="16129" width="4.7109375" style="51" customWidth="1"/>
    <col min="16130" max="16132" width="0" style="51" hidden="1" customWidth="1"/>
    <col min="16133" max="16133" width="11.28515625" style="51" customWidth="1"/>
    <col min="16134" max="16134" width="8.28515625" style="51" customWidth="1"/>
    <col min="16135" max="16135" width="23" style="51" customWidth="1"/>
    <col min="16136" max="16136" width="0" style="51" hidden="1" customWidth="1"/>
    <col min="16137" max="16137" width="20.7109375" style="51" customWidth="1"/>
    <col min="16138" max="16151" width="0" style="51" hidden="1" customWidth="1"/>
    <col min="16152" max="16152" width="9" style="51" customWidth="1"/>
    <col min="16153" max="16166" width="0" style="51" hidden="1" customWidth="1"/>
    <col min="16167" max="16384" width="9.140625" style="51"/>
  </cols>
  <sheetData>
    <row r="1" spans="1:38" ht="50.45" customHeight="1" x14ac:dyDescent="0.2">
      <c r="A1" s="295" t="s">
        <v>14297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  <c r="X1" s="295"/>
    </row>
    <row r="2" spans="1:38" x14ac:dyDescent="0.2">
      <c r="A2" s="295"/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  <c r="P2" s="295"/>
      <c r="Q2" s="295"/>
      <c r="R2" s="295"/>
      <c r="S2" s="295"/>
      <c r="T2" s="295"/>
      <c r="U2" s="295"/>
      <c r="V2" s="295"/>
      <c r="W2" s="295"/>
      <c r="X2" s="295"/>
    </row>
    <row r="3" spans="1:38" x14ac:dyDescent="0.2">
      <c r="A3" s="297"/>
      <c r="B3" s="297"/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7"/>
      <c r="O3" s="297"/>
      <c r="P3" s="297"/>
      <c r="Q3" s="297"/>
      <c r="R3" s="297"/>
      <c r="S3" s="297"/>
      <c r="T3" s="297"/>
      <c r="U3" s="297"/>
      <c r="V3" s="297"/>
      <c r="W3" s="297"/>
      <c r="X3" s="297"/>
    </row>
    <row r="4" spans="1:38" ht="33.75" x14ac:dyDescent="0.2">
      <c r="A4" s="52" t="s">
        <v>84</v>
      </c>
      <c r="B4" s="296" t="s">
        <v>391</v>
      </c>
      <c r="C4" s="293"/>
      <c r="D4" s="294"/>
      <c r="E4" s="52" t="s">
        <v>85</v>
      </c>
      <c r="F4" s="52" t="s">
        <v>86</v>
      </c>
      <c r="G4" s="52" t="s">
        <v>87</v>
      </c>
      <c r="H4" s="52" t="s">
        <v>88</v>
      </c>
      <c r="I4" s="52" t="s">
        <v>89</v>
      </c>
      <c r="J4" s="52" t="s">
        <v>90</v>
      </c>
      <c r="K4" s="52" t="s">
        <v>91</v>
      </c>
      <c r="L4" s="52" t="s">
        <v>92</v>
      </c>
      <c r="M4" s="52" t="s">
        <v>93</v>
      </c>
      <c r="N4" s="52" t="s">
        <v>94</v>
      </c>
      <c r="O4" s="52" t="s">
        <v>95</v>
      </c>
      <c r="P4" s="296" t="s">
        <v>96</v>
      </c>
      <c r="Q4" s="294"/>
      <c r="R4" s="52" t="s">
        <v>97</v>
      </c>
      <c r="S4" s="52" t="s">
        <v>98</v>
      </c>
      <c r="T4" s="52" t="s">
        <v>99</v>
      </c>
      <c r="U4" s="52" t="s">
        <v>100</v>
      </c>
      <c r="V4" s="52" t="s">
        <v>101</v>
      </c>
      <c r="W4" s="52" t="s">
        <v>102</v>
      </c>
      <c r="X4" s="52" t="s">
        <v>103</v>
      </c>
      <c r="Y4" s="52" t="s">
        <v>104</v>
      </c>
      <c r="Z4" s="52" t="s">
        <v>105</v>
      </c>
      <c r="AA4" s="52" t="s">
        <v>106</v>
      </c>
      <c r="AB4" s="52" t="s">
        <v>107</v>
      </c>
      <c r="AC4" s="52" t="s">
        <v>108</v>
      </c>
      <c r="AD4" s="52" t="s">
        <v>109</v>
      </c>
      <c r="AE4" s="52" t="s">
        <v>110</v>
      </c>
      <c r="AF4" s="52" t="s">
        <v>111</v>
      </c>
      <c r="AG4" s="52" t="s">
        <v>112</v>
      </c>
      <c r="AH4" s="52" t="s">
        <v>113</v>
      </c>
      <c r="AI4" s="52" t="s">
        <v>114</v>
      </c>
      <c r="AJ4" s="52" t="s">
        <v>115</v>
      </c>
      <c r="AK4" s="52" t="s">
        <v>116</v>
      </c>
      <c r="AL4" s="52" t="s">
        <v>117</v>
      </c>
    </row>
    <row r="5" spans="1:38" ht="15.75" customHeight="1" x14ac:dyDescent="0.2">
      <c r="A5" s="53">
        <v>1</v>
      </c>
      <c r="B5" s="292" t="s">
        <v>720</v>
      </c>
      <c r="C5" s="293"/>
      <c r="D5" s="294"/>
      <c r="E5" s="54" t="s">
        <v>1600</v>
      </c>
      <c r="F5" s="53">
        <v>65733</v>
      </c>
      <c r="G5" s="54" t="s">
        <v>1601</v>
      </c>
      <c r="H5" s="53" t="s">
        <v>120</v>
      </c>
      <c r="I5" s="54" t="s">
        <v>1602</v>
      </c>
      <c r="J5" s="54" t="s">
        <v>122</v>
      </c>
      <c r="K5" s="53" t="s">
        <v>1049</v>
      </c>
      <c r="L5" s="53" t="s">
        <v>124</v>
      </c>
      <c r="M5" s="53" t="s">
        <v>1603</v>
      </c>
      <c r="N5" s="53" t="s">
        <v>1604</v>
      </c>
      <c r="O5" s="53"/>
      <c r="P5" s="54" t="s">
        <v>1605</v>
      </c>
      <c r="Q5" s="57"/>
      <c r="R5" s="54" t="s">
        <v>1606</v>
      </c>
      <c r="S5" s="54" t="s">
        <v>1607</v>
      </c>
      <c r="T5" s="54" t="s">
        <v>1608</v>
      </c>
      <c r="U5" s="54" t="s">
        <v>1608</v>
      </c>
      <c r="V5" s="54" t="s">
        <v>131</v>
      </c>
      <c r="W5" s="53" t="s">
        <v>236</v>
      </c>
      <c r="X5" s="58" t="s">
        <v>9331</v>
      </c>
      <c r="Y5" s="53" t="s">
        <v>827</v>
      </c>
      <c r="Z5" s="53" t="s">
        <v>134</v>
      </c>
      <c r="AA5" s="53" t="s">
        <v>826</v>
      </c>
      <c r="AB5" s="53"/>
      <c r="AC5" s="53"/>
      <c r="AD5" s="53" t="s">
        <v>1609</v>
      </c>
      <c r="AE5" s="53"/>
      <c r="AF5" s="53" t="s">
        <v>1609</v>
      </c>
      <c r="AG5" s="53" t="s">
        <v>137</v>
      </c>
      <c r="AH5" s="53" t="s">
        <v>138</v>
      </c>
      <c r="AI5" s="53" t="s">
        <v>1</v>
      </c>
      <c r="AJ5" s="53">
        <v>3.79</v>
      </c>
      <c r="AK5" s="53">
        <v>4</v>
      </c>
      <c r="AL5" s="53" t="s">
        <v>140</v>
      </c>
    </row>
    <row r="6" spans="1:38" ht="15.75" customHeight="1" x14ac:dyDescent="0.2">
      <c r="A6" s="53">
        <v>2</v>
      </c>
      <c r="B6" s="292" t="s">
        <v>720</v>
      </c>
      <c r="C6" s="293"/>
      <c r="D6" s="294"/>
      <c r="E6" s="54" t="s">
        <v>1610</v>
      </c>
      <c r="F6" s="53">
        <v>65481</v>
      </c>
      <c r="G6" s="54" t="s">
        <v>1611</v>
      </c>
      <c r="H6" s="53" t="s">
        <v>423</v>
      </c>
      <c r="I6" s="54" t="s">
        <v>1612</v>
      </c>
      <c r="J6" s="54" t="s">
        <v>122</v>
      </c>
      <c r="K6" s="53" t="s">
        <v>1049</v>
      </c>
      <c r="L6" s="53" t="s">
        <v>124</v>
      </c>
      <c r="M6" s="53" t="s">
        <v>1613</v>
      </c>
      <c r="N6" s="53" t="s">
        <v>1614</v>
      </c>
      <c r="O6" s="53"/>
      <c r="P6" s="54" t="s">
        <v>1615</v>
      </c>
      <c r="Q6" s="57"/>
      <c r="R6" s="54" t="s">
        <v>1616</v>
      </c>
      <c r="S6" s="54" t="s">
        <v>1617</v>
      </c>
      <c r="T6" s="54" t="s">
        <v>1618</v>
      </c>
      <c r="U6" s="54" t="s">
        <v>1618</v>
      </c>
      <c r="V6" s="54" t="s">
        <v>131</v>
      </c>
      <c r="W6" s="53" t="s">
        <v>325</v>
      </c>
      <c r="X6" s="58" t="s">
        <v>9331</v>
      </c>
      <c r="Y6" s="53" t="s">
        <v>1619</v>
      </c>
      <c r="Z6" s="53" t="s">
        <v>134</v>
      </c>
      <c r="AA6" s="53" t="s">
        <v>710</v>
      </c>
      <c r="AB6" s="53"/>
      <c r="AC6" s="53"/>
      <c r="AD6" s="53" t="s">
        <v>1620</v>
      </c>
      <c r="AE6" s="53" t="s">
        <v>1621</v>
      </c>
      <c r="AF6" s="53" t="s">
        <v>1621</v>
      </c>
      <c r="AG6" s="53" t="s">
        <v>137</v>
      </c>
      <c r="AH6" s="53" t="s">
        <v>138</v>
      </c>
      <c r="AI6" s="53" t="s">
        <v>1</v>
      </c>
      <c r="AJ6" s="53">
        <v>3.5</v>
      </c>
      <c r="AK6" s="53">
        <v>4</v>
      </c>
      <c r="AL6" s="53" t="s">
        <v>224</v>
      </c>
    </row>
    <row r="7" spans="1:38" ht="15.75" customHeight="1" x14ac:dyDescent="0.2">
      <c r="A7" s="53">
        <v>3</v>
      </c>
      <c r="B7" s="292" t="s">
        <v>720</v>
      </c>
      <c r="C7" s="293"/>
      <c r="D7" s="294"/>
      <c r="E7" s="54" t="s">
        <v>1622</v>
      </c>
      <c r="F7" s="53">
        <v>61159</v>
      </c>
      <c r="G7" s="54" t="s">
        <v>1623</v>
      </c>
      <c r="H7" s="53" t="s">
        <v>120</v>
      </c>
      <c r="I7" s="54" t="s">
        <v>1624</v>
      </c>
      <c r="J7" s="54" t="s">
        <v>122</v>
      </c>
      <c r="K7" s="53" t="s">
        <v>1049</v>
      </c>
      <c r="L7" s="53" t="s">
        <v>124</v>
      </c>
      <c r="M7" s="53" t="s">
        <v>1625</v>
      </c>
      <c r="N7" s="53" t="s">
        <v>1626</v>
      </c>
      <c r="O7" s="53"/>
      <c r="P7" s="54" t="s">
        <v>1627</v>
      </c>
      <c r="Q7" s="57"/>
      <c r="R7" s="54" t="s">
        <v>1628</v>
      </c>
      <c r="S7" s="54" t="s">
        <v>1629</v>
      </c>
      <c r="T7" s="54" t="s">
        <v>1630</v>
      </c>
      <c r="U7" s="54" t="s">
        <v>1630</v>
      </c>
      <c r="V7" s="54" t="s">
        <v>221</v>
      </c>
      <c r="W7" s="53" t="s">
        <v>480</v>
      </c>
      <c r="X7" s="58" t="s">
        <v>9331</v>
      </c>
      <c r="Y7" s="53" t="s">
        <v>1631</v>
      </c>
      <c r="Z7" s="53" t="s">
        <v>134</v>
      </c>
      <c r="AA7" s="53" t="s">
        <v>940</v>
      </c>
      <c r="AB7" s="53"/>
      <c r="AC7" s="53"/>
      <c r="AD7" s="53"/>
      <c r="AE7" s="53" t="s">
        <v>1632</v>
      </c>
      <c r="AF7" s="53" t="s">
        <v>1632</v>
      </c>
      <c r="AG7" s="53" t="s">
        <v>137</v>
      </c>
      <c r="AH7" s="53" t="s">
        <v>138</v>
      </c>
      <c r="AI7" s="53" t="s">
        <v>1</v>
      </c>
      <c r="AJ7" s="53">
        <v>3.89</v>
      </c>
      <c r="AK7" s="53">
        <v>4</v>
      </c>
      <c r="AL7" s="53" t="s">
        <v>1448</v>
      </c>
    </row>
    <row r="8" spans="1:38" ht="15.75" customHeight="1" x14ac:dyDescent="0.2">
      <c r="A8" s="53">
        <v>4</v>
      </c>
      <c r="B8" s="292" t="s">
        <v>720</v>
      </c>
      <c r="C8" s="293"/>
      <c r="D8" s="294"/>
      <c r="E8" s="54" t="s">
        <v>1633</v>
      </c>
      <c r="F8" s="53">
        <v>61192</v>
      </c>
      <c r="G8" s="54" t="s">
        <v>1634</v>
      </c>
      <c r="H8" s="53" t="s">
        <v>120</v>
      </c>
      <c r="I8" s="54" t="s">
        <v>1635</v>
      </c>
      <c r="J8" s="54" t="s">
        <v>122</v>
      </c>
      <c r="K8" s="53" t="s">
        <v>1049</v>
      </c>
      <c r="L8" s="53" t="s">
        <v>124</v>
      </c>
      <c r="M8" s="53" t="s">
        <v>1636</v>
      </c>
      <c r="N8" s="53" t="s">
        <v>1637</v>
      </c>
      <c r="O8" s="53"/>
      <c r="P8" s="54" t="s">
        <v>1638</v>
      </c>
      <c r="Q8" s="57"/>
      <c r="R8" s="54" t="s">
        <v>1639</v>
      </c>
      <c r="S8" s="54" t="s">
        <v>1640</v>
      </c>
      <c r="T8" s="54" t="s">
        <v>1641</v>
      </c>
      <c r="U8" s="54" t="s">
        <v>1641</v>
      </c>
      <c r="V8" s="54" t="s">
        <v>704</v>
      </c>
      <c r="W8" s="53" t="s">
        <v>179</v>
      </c>
      <c r="X8" s="58" t="s">
        <v>9331</v>
      </c>
      <c r="Y8" s="53" t="s">
        <v>1642</v>
      </c>
      <c r="Z8" s="53" t="s">
        <v>134</v>
      </c>
      <c r="AA8" s="53" t="s">
        <v>826</v>
      </c>
      <c r="AB8" s="53"/>
      <c r="AC8" s="53"/>
      <c r="AD8" s="53" t="s">
        <v>1643</v>
      </c>
      <c r="AE8" s="53"/>
      <c r="AF8" s="53" t="s">
        <v>1643</v>
      </c>
      <c r="AG8" s="53" t="s">
        <v>137</v>
      </c>
      <c r="AH8" s="53" t="s">
        <v>138</v>
      </c>
      <c r="AI8" s="53" t="s">
        <v>509</v>
      </c>
      <c r="AJ8" s="53">
        <v>3.92</v>
      </c>
      <c r="AK8" s="53">
        <v>4</v>
      </c>
      <c r="AL8" s="53" t="s">
        <v>315</v>
      </c>
    </row>
    <row r="9" spans="1:38" ht="15.75" customHeight="1" x14ac:dyDescent="0.2">
      <c r="A9" s="53">
        <v>5</v>
      </c>
      <c r="B9" s="292" t="s">
        <v>720</v>
      </c>
      <c r="C9" s="293"/>
      <c r="D9" s="294"/>
      <c r="E9" s="54" t="s">
        <v>1644</v>
      </c>
      <c r="F9" s="53">
        <v>65789</v>
      </c>
      <c r="G9" s="54" t="s">
        <v>1645</v>
      </c>
      <c r="H9" s="53" t="s">
        <v>423</v>
      </c>
      <c r="I9" s="54" t="s">
        <v>1646</v>
      </c>
      <c r="J9" s="54" t="s">
        <v>122</v>
      </c>
      <c r="K9" s="53" t="s">
        <v>1049</v>
      </c>
      <c r="L9" s="53" t="s">
        <v>124</v>
      </c>
      <c r="M9" s="53" t="s">
        <v>1647</v>
      </c>
      <c r="N9" s="53" t="s">
        <v>1648</v>
      </c>
      <c r="O9" s="53"/>
      <c r="P9" s="54" t="s">
        <v>1649</v>
      </c>
      <c r="Q9" s="57"/>
      <c r="R9" s="54" t="s">
        <v>1650</v>
      </c>
      <c r="S9" s="54" t="s">
        <v>1651</v>
      </c>
      <c r="T9" s="54" t="s">
        <v>1652</v>
      </c>
      <c r="U9" s="54" t="s">
        <v>1652</v>
      </c>
      <c r="V9" s="54" t="s">
        <v>606</v>
      </c>
      <c r="W9" s="53" t="s">
        <v>301</v>
      </c>
      <c r="X9" s="58" t="s">
        <v>9331</v>
      </c>
      <c r="Y9" s="53" t="s">
        <v>403</v>
      </c>
      <c r="Z9" s="53" t="s">
        <v>134</v>
      </c>
      <c r="AA9" s="53" t="s">
        <v>1653</v>
      </c>
      <c r="AB9" s="53"/>
      <c r="AC9" s="53"/>
      <c r="AD9" s="53" t="s">
        <v>1654</v>
      </c>
      <c r="AE9" s="53"/>
      <c r="AF9" s="53" t="s">
        <v>1654</v>
      </c>
      <c r="AG9" s="53" t="s">
        <v>137</v>
      </c>
      <c r="AH9" s="53" t="s">
        <v>138</v>
      </c>
      <c r="AI9" s="53" t="s">
        <v>1</v>
      </c>
      <c r="AJ9" s="53">
        <v>3.66</v>
      </c>
      <c r="AK9" s="53">
        <v>4</v>
      </c>
      <c r="AL9" s="53" t="s">
        <v>280</v>
      </c>
    </row>
    <row r="10" spans="1:38" ht="15.75" customHeight="1" x14ac:dyDescent="0.2">
      <c r="A10" s="53">
        <v>6</v>
      </c>
      <c r="B10" s="292" t="s">
        <v>720</v>
      </c>
      <c r="C10" s="293"/>
      <c r="D10" s="294"/>
      <c r="E10" s="54" t="s">
        <v>1655</v>
      </c>
      <c r="F10" s="53">
        <v>90128</v>
      </c>
      <c r="G10" s="54" t="s">
        <v>1656</v>
      </c>
      <c r="H10" s="53" t="s">
        <v>120</v>
      </c>
      <c r="I10" s="54" t="s">
        <v>1657</v>
      </c>
      <c r="J10" s="54" t="s">
        <v>122</v>
      </c>
      <c r="K10" s="53" t="s">
        <v>1049</v>
      </c>
      <c r="L10" s="53" t="s">
        <v>124</v>
      </c>
      <c r="M10" s="53" t="s">
        <v>1658</v>
      </c>
      <c r="N10" s="53" t="s">
        <v>1659</v>
      </c>
      <c r="O10" s="53"/>
      <c r="P10" s="54" t="s">
        <v>1660</v>
      </c>
      <c r="Q10" s="57"/>
      <c r="R10" s="54" t="s">
        <v>1661</v>
      </c>
      <c r="S10" s="54" t="s">
        <v>1662</v>
      </c>
      <c r="T10" s="54" t="s">
        <v>1663</v>
      </c>
      <c r="U10" s="54" t="s">
        <v>1663</v>
      </c>
      <c r="V10" s="54" t="s">
        <v>221</v>
      </c>
      <c r="W10" s="53" t="s">
        <v>416</v>
      </c>
      <c r="X10" s="58" t="s">
        <v>9331</v>
      </c>
      <c r="Y10" s="53" t="s">
        <v>1664</v>
      </c>
      <c r="Z10" s="53" t="s">
        <v>134</v>
      </c>
      <c r="AA10" s="53" t="s">
        <v>803</v>
      </c>
      <c r="AB10" s="53"/>
      <c r="AC10" s="53"/>
      <c r="AD10" s="53" t="s">
        <v>1665</v>
      </c>
      <c r="AE10" s="53"/>
      <c r="AF10" s="53" t="s">
        <v>1666</v>
      </c>
      <c r="AG10" s="53" t="s">
        <v>137</v>
      </c>
      <c r="AH10" s="53" t="s">
        <v>138</v>
      </c>
      <c r="AI10" s="53" t="s">
        <v>1296</v>
      </c>
      <c r="AJ10" s="53">
        <v>3.85</v>
      </c>
      <c r="AK10" s="53">
        <v>4</v>
      </c>
      <c r="AL10" s="53" t="s">
        <v>1667</v>
      </c>
    </row>
    <row r="11" spans="1:38" ht="15.75" customHeight="1" x14ac:dyDescent="0.2">
      <c r="A11" s="53">
        <v>7</v>
      </c>
      <c r="B11" s="292" t="s">
        <v>720</v>
      </c>
      <c r="C11" s="293"/>
      <c r="D11" s="294"/>
      <c r="E11" s="54" t="s">
        <v>1668</v>
      </c>
      <c r="F11" s="53">
        <v>57933</v>
      </c>
      <c r="G11" s="54" t="s">
        <v>1669</v>
      </c>
      <c r="H11" s="53" t="s">
        <v>120</v>
      </c>
      <c r="I11" s="54" t="s">
        <v>1670</v>
      </c>
      <c r="J11" s="54" t="s">
        <v>122</v>
      </c>
      <c r="K11" s="53" t="s">
        <v>1049</v>
      </c>
      <c r="L11" s="53" t="s">
        <v>124</v>
      </c>
      <c r="M11" s="53" t="s">
        <v>1671</v>
      </c>
      <c r="N11" s="53" t="s">
        <v>1672</v>
      </c>
      <c r="O11" s="53"/>
      <c r="P11" s="54" t="s">
        <v>1673</v>
      </c>
      <c r="Q11" s="57"/>
      <c r="R11" s="54" t="s">
        <v>1674</v>
      </c>
      <c r="S11" s="54" t="s">
        <v>1675</v>
      </c>
      <c r="T11" s="54" t="s">
        <v>1676</v>
      </c>
      <c r="U11" s="54" t="s">
        <v>1676</v>
      </c>
      <c r="V11" s="54" t="s">
        <v>131</v>
      </c>
      <c r="W11" s="53" t="s">
        <v>193</v>
      </c>
      <c r="X11" s="58" t="s">
        <v>9331</v>
      </c>
      <c r="Y11" s="53" t="s">
        <v>827</v>
      </c>
      <c r="Z11" s="53" t="s">
        <v>134</v>
      </c>
      <c r="AA11" s="53" t="s">
        <v>826</v>
      </c>
      <c r="AB11" s="53"/>
      <c r="AC11" s="53"/>
      <c r="AD11" s="53" t="s">
        <v>1677</v>
      </c>
      <c r="AE11" s="53" t="s">
        <v>1678</v>
      </c>
      <c r="AF11" s="53" t="s">
        <v>1679</v>
      </c>
      <c r="AG11" s="53" t="s">
        <v>137</v>
      </c>
      <c r="AH11" s="53" t="s">
        <v>138</v>
      </c>
      <c r="AI11" s="53" t="s">
        <v>1</v>
      </c>
      <c r="AJ11" s="53">
        <v>3.67</v>
      </c>
      <c r="AK11" s="53">
        <v>4</v>
      </c>
      <c r="AL11" s="53" t="s">
        <v>406</v>
      </c>
    </row>
    <row r="12" spans="1:38" ht="15.75" customHeight="1" x14ac:dyDescent="0.2">
      <c r="A12" s="53">
        <v>8</v>
      </c>
      <c r="B12" s="292" t="s">
        <v>720</v>
      </c>
      <c r="C12" s="293"/>
      <c r="D12" s="294"/>
      <c r="E12" s="54" t="s">
        <v>1680</v>
      </c>
      <c r="F12" s="53">
        <v>65824</v>
      </c>
      <c r="G12" s="54" t="s">
        <v>1681</v>
      </c>
      <c r="H12" s="53" t="s">
        <v>120</v>
      </c>
      <c r="I12" s="54" t="s">
        <v>1682</v>
      </c>
      <c r="J12" s="54" t="s">
        <v>122</v>
      </c>
      <c r="K12" s="53" t="s">
        <v>1049</v>
      </c>
      <c r="L12" s="53" t="s">
        <v>124</v>
      </c>
      <c r="M12" s="53" t="s">
        <v>1683</v>
      </c>
      <c r="N12" s="53" t="s">
        <v>1684</v>
      </c>
      <c r="O12" s="53"/>
      <c r="P12" s="54" t="s">
        <v>1685</v>
      </c>
      <c r="Q12" s="57"/>
      <c r="R12" s="54" t="s">
        <v>1686</v>
      </c>
      <c r="S12" s="54" t="s">
        <v>1687</v>
      </c>
      <c r="T12" s="54" t="s">
        <v>1688</v>
      </c>
      <c r="U12" s="54" t="s">
        <v>1689</v>
      </c>
      <c r="V12" s="54" t="s">
        <v>1690</v>
      </c>
      <c r="W12" s="53" t="s">
        <v>1068</v>
      </c>
      <c r="X12" s="58" t="s">
        <v>9331</v>
      </c>
      <c r="Y12" s="53" t="s">
        <v>1619</v>
      </c>
      <c r="Z12" s="53" t="s">
        <v>134</v>
      </c>
      <c r="AA12" s="53" t="s">
        <v>1691</v>
      </c>
      <c r="AB12" s="53"/>
      <c r="AC12" s="53"/>
      <c r="AD12" s="53" t="s">
        <v>1692</v>
      </c>
      <c r="AE12" s="53"/>
      <c r="AF12" s="53" t="s">
        <v>1692</v>
      </c>
      <c r="AG12" s="53" t="s">
        <v>137</v>
      </c>
      <c r="AH12" s="53" t="s">
        <v>138</v>
      </c>
      <c r="AI12" s="53" t="s">
        <v>1693</v>
      </c>
      <c r="AJ12" s="53">
        <v>3.8</v>
      </c>
      <c r="AK12" s="53">
        <v>4</v>
      </c>
      <c r="AL12" s="53" t="s">
        <v>922</v>
      </c>
    </row>
    <row r="13" spans="1:38" ht="15.75" customHeight="1" x14ac:dyDescent="0.2">
      <c r="A13" s="53">
        <v>9</v>
      </c>
      <c r="B13" s="292" t="s">
        <v>720</v>
      </c>
      <c r="C13" s="293"/>
      <c r="D13" s="294"/>
      <c r="E13" s="54" t="s">
        <v>1694</v>
      </c>
      <c r="F13" s="53">
        <v>61104</v>
      </c>
      <c r="G13" s="54" t="s">
        <v>1695</v>
      </c>
      <c r="H13" s="53" t="s">
        <v>120</v>
      </c>
      <c r="I13" s="54" t="s">
        <v>1696</v>
      </c>
      <c r="J13" s="54" t="s">
        <v>122</v>
      </c>
      <c r="K13" s="53" t="s">
        <v>1049</v>
      </c>
      <c r="L13" s="53" t="s">
        <v>124</v>
      </c>
      <c r="M13" s="53" t="s">
        <v>1697</v>
      </c>
      <c r="N13" s="53" t="s">
        <v>1698</v>
      </c>
      <c r="O13" s="53"/>
      <c r="P13" s="54" t="s">
        <v>1699</v>
      </c>
      <c r="Q13" s="57"/>
      <c r="R13" s="54" t="s">
        <v>1700</v>
      </c>
      <c r="S13" s="54" t="s">
        <v>1701</v>
      </c>
      <c r="T13" s="54" t="s">
        <v>1702</v>
      </c>
      <c r="U13" s="54" t="s">
        <v>1702</v>
      </c>
      <c r="V13" s="54" t="s">
        <v>131</v>
      </c>
      <c r="W13" s="53" t="s">
        <v>196</v>
      </c>
      <c r="X13" s="58" t="s">
        <v>9331</v>
      </c>
      <c r="Y13" s="53" t="s">
        <v>737</v>
      </c>
      <c r="Z13" s="53" t="s">
        <v>134</v>
      </c>
      <c r="AA13" s="53" t="s">
        <v>1703</v>
      </c>
      <c r="AB13" s="53"/>
      <c r="AC13" s="53"/>
      <c r="AD13" s="53" t="s">
        <v>1704</v>
      </c>
      <c r="AE13" s="53"/>
      <c r="AF13" s="53" t="s">
        <v>1704</v>
      </c>
      <c r="AG13" s="53" t="s">
        <v>137</v>
      </c>
      <c r="AH13" s="53" t="s">
        <v>138</v>
      </c>
      <c r="AI13" s="53" t="s">
        <v>122</v>
      </c>
      <c r="AJ13" s="53">
        <v>3.2</v>
      </c>
      <c r="AK13" s="53">
        <v>4</v>
      </c>
      <c r="AL13" s="53" t="s">
        <v>1249</v>
      </c>
    </row>
    <row r="14" spans="1:38" ht="15.75" customHeight="1" x14ac:dyDescent="0.2">
      <c r="A14" s="53">
        <v>10</v>
      </c>
      <c r="B14" s="292" t="s">
        <v>720</v>
      </c>
      <c r="C14" s="293"/>
      <c r="D14" s="294"/>
      <c r="E14" s="54" t="s">
        <v>1705</v>
      </c>
      <c r="F14" s="53">
        <v>57900</v>
      </c>
      <c r="G14" s="54" t="s">
        <v>1706</v>
      </c>
      <c r="H14" s="53" t="s">
        <v>120</v>
      </c>
      <c r="I14" s="54" t="s">
        <v>1707</v>
      </c>
      <c r="J14" s="54" t="s">
        <v>122</v>
      </c>
      <c r="K14" s="53" t="s">
        <v>1049</v>
      </c>
      <c r="L14" s="53" t="s">
        <v>124</v>
      </c>
      <c r="M14" s="53" t="s">
        <v>1708</v>
      </c>
      <c r="N14" s="53" t="s">
        <v>1709</v>
      </c>
      <c r="O14" s="53"/>
      <c r="P14" s="54" t="s">
        <v>1710</v>
      </c>
      <c r="Q14" s="57"/>
      <c r="R14" s="54" t="s">
        <v>1711</v>
      </c>
      <c r="S14" s="54" t="s">
        <v>1712</v>
      </c>
      <c r="T14" s="54" t="s">
        <v>1713</v>
      </c>
      <c r="U14" s="54" t="s">
        <v>1713</v>
      </c>
      <c r="V14" s="54" t="s">
        <v>131</v>
      </c>
      <c r="W14" s="53" t="s">
        <v>912</v>
      </c>
      <c r="X14" s="58" t="s">
        <v>9331</v>
      </c>
      <c r="Y14" s="53" t="s">
        <v>841</v>
      </c>
      <c r="Z14" s="53" t="s">
        <v>134</v>
      </c>
      <c r="AA14" s="53" t="s">
        <v>826</v>
      </c>
      <c r="AB14" s="53"/>
      <c r="AC14" s="53"/>
      <c r="AD14" s="53"/>
      <c r="AE14" s="53"/>
      <c r="AF14" s="53" t="s">
        <v>1714</v>
      </c>
      <c r="AG14" s="53" t="s">
        <v>137</v>
      </c>
      <c r="AH14" s="53" t="s">
        <v>138</v>
      </c>
      <c r="AI14" s="53" t="s">
        <v>1715</v>
      </c>
      <c r="AJ14" s="53">
        <v>3.68</v>
      </c>
      <c r="AK14" s="53">
        <v>4</v>
      </c>
      <c r="AL14" s="53" t="s">
        <v>291</v>
      </c>
    </row>
    <row r="15" spans="1:38" ht="15.75" customHeight="1" x14ac:dyDescent="0.2">
      <c r="A15" s="53">
        <v>11</v>
      </c>
      <c r="B15" s="292" t="s">
        <v>720</v>
      </c>
      <c r="C15" s="293"/>
      <c r="D15" s="294"/>
      <c r="E15" s="54" t="s">
        <v>1716</v>
      </c>
      <c r="F15" s="53">
        <v>90129</v>
      </c>
      <c r="G15" s="54" t="s">
        <v>1717</v>
      </c>
      <c r="H15" s="53" t="s">
        <v>120</v>
      </c>
      <c r="I15" s="54" t="s">
        <v>1718</v>
      </c>
      <c r="J15" s="54" t="s">
        <v>122</v>
      </c>
      <c r="K15" s="53" t="s">
        <v>1049</v>
      </c>
      <c r="L15" s="53" t="s">
        <v>124</v>
      </c>
      <c r="M15" s="53" t="s">
        <v>1719</v>
      </c>
      <c r="N15" s="53" t="s">
        <v>1720</v>
      </c>
      <c r="O15" s="53"/>
      <c r="P15" s="54" t="s">
        <v>1721</v>
      </c>
      <c r="Q15" s="57"/>
      <c r="R15" s="54" t="s">
        <v>1722</v>
      </c>
      <c r="S15" s="54" t="s">
        <v>1723</v>
      </c>
      <c r="T15" s="54" t="s">
        <v>1724</v>
      </c>
      <c r="U15" s="54" t="s">
        <v>1724</v>
      </c>
      <c r="V15" s="54" t="s">
        <v>221</v>
      </c>
      <c r="W15" s="53" t="s">
        <v>179</v>
      </c>
      <c r="X15" s="58" t="s">
        <v>9331</v>
      </c>
      <c r="Y15" s="53" t="s">
        <v>1725</v>
      </c>
      <c r="Z15" s="53" t="s">
        <v>134</v>
      </c>
      <c r="AA15" s="53" t="s">
        <v>1726</v>
      </c>
      <c r="AB15" s="53"/>
      <c r="AC15" s="53"/>
      <c r="AD15" s="53" t="s">
        <v>1727</v>
      </c>
      <c r="AE15" s="53"/>
      <c r="AF15" s="53" t="s">
        <v>1728</v>
      </c>
      <c r="AG15" s="53" t="s">
        <v>137</v>
      </c>
      <c r="AH15" s="53" t="s">
        <v>138</v>
      </c>
      <c r="AI15" s="53" t="s">
        <v>682</v>
      </c>
      <c r="AJ15" s="53">
        <v>3.8</v>
      </c>
      <c r="AK15" s="53">
        <v>4</v>
      </c>
      <c r="AL15" s="53" t="s">
        <v>922</v>
      </c>
    </row>
    <row r="16" spans="1:38" ht="15.75" customHeight="1" x14ac:dyDescent="0.2">
      <c r="A16" s="53">
        <v>12</v>
      </c>
      <c r="B16" s="292" t="s">
        <v>720</v>
      </c>
      <c r="C16" s="293"/>
      <c r="D16" s="294"/>
      <c r="E16" s="54" t="s">
        <v>1729</v>
      </c>
      <c r="F16" s="53">
        <v>57894</v>
      </c>
      <c r="G16" s="54" t="s">
        <v>1730</v>
      </c>
      <c r="H16" s="53" t="s">
        <v>120</v>
      </c>
      <c r="I16" s="54" t="s">
        <v>1731</v>
      </c>
      <c r="J16" s="54" t="s">
        <v>122</v>
      </c>
      <c r="K16" s="53" t="s">
        <v>1049</v>
      </c>
      <c r="L16" s="53" t="s">
        <v>124</v>
      </c>
      <c r="M16" s="53" t="s">
        <v>1732</v>
      </c>
      <c r="N16" s="53" t="s">
        <v>1733</v>
      </c>
      <c r="O16" s="53"/>
      <c r="P16" s="54" t="s">
        <v>1734</v>
      </c>
      <c r="Q16" s="57"/>
      <c r="R16" s="54" t="s">
        <v>1735</v>
      </c>
      <c r="S16" s="54" t="s">
        <v>1736</v>
      </c>
      <c r="T16" s="54" t="s">
        <v>1737</v>
      </c>
      <c r="U16" s="54" t="s">
        <v>1737</v>
      </c>
      <c r="V16" s="54" t="s">
        <v>221</v>
      </c>
      <c r="W16" s="53" t="s">
        <v>1738</v>
      </c>
      <c r="X16" s="58" t="s">
        <v>9331</v>
      </c>
      <c r="Y16" s="53" t="s">
        <v>827</v>
      </c>
      <c r="Z16" s="53" t="s">
        <v>134</v>
      </c>
      <c r="AA16" s="53" t="s">
        <v>826</v>
      </c>
      <c r="AB16" s="53"/>
      <c r="AC16" s="53"/>
      <c r="AD16" s="53" t="s">
        <v>1739</v>
      </c>
      <c r="AE16" s="53"/>
      <c r="AF16" s="53" t="s">
        <v>1740</v>
      </c>
      <c r="AG16" s="53" t="s">
        <v>137</v>
      </c>
      <c r="AH16" s="53" t="s">
        <v>138</v>
      </c>
      <c r="AI16" s="53" t="s">
        <v>1261</v>
      </c>
      <c r="AJ16" s="53">
        <v>4</v>
      </c>
      <c r="AK16" s="53">
        <v>4</v>
      </c>
      <c r="AL16" s="53" t="s">
        <v>721</v>
      </c>
    </row>
    <row r="17" spans="1:38" ht="15.75" customHeight="1" x14ac:dyDescent="0.2">
      <c r="A17" s="53">
        <v>13</v>
      </c>
      <c r="B17" s="292" t="s">
        <v>720</v>
      </c>
      <c r="C17" s="293"/>
      <c r="D17" s="294"/>
      <c r="E17" s="54" t="s">
        <v>1741</v>
      </c>
      <c r="F17" s="53">
        <v>65739</v>
      </c>
      <c r="G17" s="54" t="s">
        <v>1742</v>
      </c>
      <c r="H17" s="53" t="s">
        <v>120</v>
      </c>
      <c r="I17" s="54" t="s">
        <v>1743</v>
      </c>
      <c r="J17" s="54" t="s">
        <v>122</v>
      </c>
      <c r="K17" s="53" t="s">
        <v>1049</v>
      </c>
      <c r="L17" s="53" t="s">
        <v>124</v>
      </c>
      <c r="M17" s="53" t="s">
        <v>1744</v>
      </c>
      <c r="N17" s="53" t="s">
        <v>1745</v>
      </c>
      <c r="O17" s="53"/>
      <c r="P17" s="54" t="s">
        <v>1746</v>
      </c>
      <c r="Q17" s="57"/>
      <c r="R17" s="54" t="s">
        <v>1747</v>
      </c>
      <c r="S17" s="54" t="s">
        <v>1748</v>
      </c>
      <c r="T17" s="54" t="s">
        <v>1749</v>
      </c>
      <c r="U17" s="54" t="s">
        <v>1749</v>
      </c>
      <c r="V17" s="54" t="s">
        <v>131</v>
      </c>
      <c r="W17" s="53" t="s">
        <v>816</v>
      </c>
      <c r="X17" s="58" t="s">
        <v>9331</v>
      </c>
      <c r="Y17" s="53" t="s">
        <v>737</v>
      </c>
      <c r="Z17" s="53" t="s">
        <v>134</v>
      </c>
      <c r="AA17" s="53" t="s">
        <v>1009</v>
      </c>
      <c r="AB17" s="53"/>
      <c r="AC17" s="53"/>
      <c r="AD17" s="53"/>
      <c r="AE17" s="53" t="s">
        <v>1750</v>
      </c>
      <c r="AF17" s="53" t="s">
        <v>1750</v>
      </c>
      <c r="AG17" s="53" t="s">
        <v>137</v>
      </c>
      <c r="AH17" s="53" t="s">
        <v>138</v>
      </c>
      <c r="AI17" s="53" t="s">
        <v>1</v>
      </c>
      <c r="AJ17" s="53">
        <v>3.91</v>
      </c>
      <c r="AK17" s="53">
        <v>4</v>
      </c>
      <c r="AL17" s="53" t="s">
        <v>304</v>
      </c>
    </row>
    <row r="18" spans="1:38" ht="15.75" customHeight="1" x14ac:dyDescent="0.2">
      <c r="A18" s="53">
        <v>14</v>
      </c>
      <c r="B18" s="292" t="s">
        <v>720</v>
      </c>
      <c r="C18" s="293"/>
      <c r="D18" s="294"/>
      <c r="E18" s="54" t="s">
        <v>1762</v>
      </c>
      <c r="F18" s="53">
        <v>65760</v>
      </c>
      <c r="G18" s="54" t="s">
        <v>1763</v>
      </c>
      <c r="H18" s="53" t="s">
        <v>120</v>
      </c>
      <c r="I18" s="54" t="s">
        <v>1764</v>
      </c>
      <c r="J18" s="54" t="s">
        <v>122</v>
      </c>
      <c r="K18" s="53" t="s">
        <v>1049</v>
      </c>
      <c r="L18" s="53" t="s">
        <v>124</v>
      </c>
      <c r="M18" s="53" t="s">
        <v>1765</v>
      </c>
      <c r="N18" s="53" t="s">
        <v>1766</v>
      </c>
      <c r="O18" s="53"/>
      <c r="P18" s="54" t="s">
        <v>1767</v>
      </c>
      <c r="Q18" s="57"/>
      <c r="R18" s="54" t="s">
        <v>1768</v>
      </c>
      <c r="S18" s="54" t="s">
        <v>1769</v>
      </c>
      <c r="T18" s="54" t="s">
        <v>1770</v>
      </c>
      <c r="U18" s="54" t="s">
        <v>1771</v>
      </c>
      <c r="V18" s="54" t="s">
        <v>1772</v>
      </c>
      <c r="W18" s="53" t="s">
        <v>236</v>
      </c>
      <c r="X18" s="58" t="s">
        <v>9331</v>
      </c>
      <c r="Y18" s="53"/>
      <c r="Z18" s="53" t="s">
        <v>134</v>
      </c>
      <c r="AA18" s="53" t="s">
        <v>940</v>
      </c>
      <c r="AB18" s="53"/>
      <c r="AC18" s="53"/>
      <c r="AD18" s="53" t="s">
        <v>1761</v>
      </c>
      <c r="AE18" s="53"/>
      <c r="AF18" s="53" t="s">
        <v>1761</v>
      </c>
      <c r="AG18" s="53" t="s">
        <v>137</v>
      </c>
      <c r="AH18" s="53" t="s">
        <v>138</v>
      </c>
      <c r="AI18" s="53" t="s">
        <v>1096</v>
      </c>
      <c r="AJ18" s="53">
        <v>3.52</v>
      </c>
      <c r="AK18" s="53">
        <v>4</v>
      </c>
      <c r="AL18" s="53" t="s">
        <v>560</v>
      </c>
    </row>
    <row r="19" spans="1:38" ht="15.75" customHeight="1" x14ac:dyDescent="0.2">
      <c r="A19" s="53">
        <v>15</v>
      </c>
      <c r="B19" s="292" t="s">
        <v>720</v>
      </c>
      <c r="C19" s="293"/>
      <c r="D19" s="294"/>
      <c r="E19" s="54" t="s">
        <v>1776</v>
      </c>
      <c r="F19" s="53">
        <v>61115</v>
      </c>
      <c r="G19" s="54" t="s">
        <v>1777</v>
      </c>
      <c r="H19" s="53" t="s">
        <v>120</v>
      </c>
      <c r="I19" s="54" t="s">
        <v>1778</v>
      </c>
      <c r="J19" s="54" t="s">
        <v>122</v>
      </c>
      <c r="K19" s="53" t="s">
        <v>1049</v>
      </c>
      <c r="L19" s="53" t="s">
        <v>124</v>
      </c>
      <c r="M19" s="53" t="s">
        <v>1779</v>
      </c>
      <c r="N19" s="53" t="s">
        <v>1780</v>
      </c>
      <c r="O19" s="53"/>
      <c r="P19" s="54" t="s">
        <v>1781</v>
      </c>
      <c r="Q19" s="57"/>
      <c r="R19" s="54" t="s">
        <v>1782</v>
      </c>
      <c r="S19" s="54" t="s">
        <v>1783</v>
      </c>
      <c r="T19" s="54" t="s">
        <v>1784</v>
      </c>
      <c r="U19" s="54" t="s">
        <v>1785</v>
      </c>
      <c r="V19" s="54" t="s">
        <v>131</v>
      </c>
      <c r="W19" s="53" t="s">
        <v>193</v>
      </c>
      <c r="X19" s="58" t="s">
        <v>9331</v>
      </c>
      <c r="Y19" s="53" t="s">
        <v>1642</v>
      </c>
      <c r="Z19" s="53" t="s">
        <v>134</v>
      </c>
      <c r="AA19" s="53" t="s">
        <v>1773</v>
      </c>
      <c r="AB19" s="53"/>
      <c r="AC19" s="53"/>
      <c r="AD19" s="53" t="s">
        <v>1774</v>
      </c>
      <c r="AE19" s="53"/>
      <c r="AF19" s="53" t="s">
        <v>1774</v>
      </c>
      <c r="AG19" s="53" t="s">
        <v>137</v>
      </c>
      <c r="AH19" s="53" t="s">
        <v>138</v>
      </c>
      <c r="AI19" s="53" t="s">
        <v>658</v>
      </c>
      <c r="AJ19" s="53">
        <v>3.88</v>
      </c>
      <c r="AK19" s="53">
        <v>4</v>
      </c>
      <c r="AL19" s="53" t="s">
        <v>1775</v>
      </c>
    </row>
    <row r="20" spans="1:38" ht="15.75" customHeight="1" x14ac:dyDescent="0.2">
      <c r="A20" s="53">
        <v>16</v>
      </c>
      <c r="B20" s="292" t="s">
        <v>720</v>
      </c>
      <c r="C20" s="293"/>
      <c r="D20" s="294"/>
      <c r="E20" s="54" t="s">
        <v>1810</v>
      </c>
      <c r="F20" s="53">
        <v>90131</v>
      </c>
      <c r="G20" s="54" t="s">
        <v>1811</v>
      </c>
      <c r="H20" s="53" t="s">
        <v>120</v>
      </c>
      <c r="I20" s="54" t="s">
        <v>1812</v>
      </c>
      <c r="J20" s="54" t="s">
        <v>122</v>
      </c>
      <c r="K20" s="53" t="s">
        <v>1049</v>
      </c>
      <c r="L20" s="53" t="s">
        <v>124</v>
      </c>
      <c r="M20" s="53" t="s">
        <v>1813</v>
      </c>
      <c r="N20" s="53" t="s">
        <v>1814</v>
      </c>
      <c r="O20" s="53"/>
      <c r="P20" s="54" t="s">
        <v>1815</v>
      </c>
      <c r="Q20" s="57"/>
      <c r="R20" s="54" t="s">
        <v>1816</v>
      </c>
      <c r="S20" s="54" t="s">
        <v>1817</v>
      </c>
      <c r="T20" s="54" t="s">
        <v>1818</v>
      </c>
      <c r="U20" s="54" t="s">
        <v>1818</v>
      </c>
      <c r="V20" s="54" t="s">
        <v>1819</v>
      </c>
      <c r="W20" s="53" t="s">
        <v>179</v>
      </c>
      <c r="X20" s="58" t="s">
        <v>9331</v>
      </c>
      <c r="Y20" s="53" t="s">
        <v>352</v>
      </c>
      <c r="Z20" s="53" t="s">
        <v>134</v>
      </c>
      <c r="AA20" s="53" t="s">
        <v>826</v>
      </c>
      <c r="AB20" s="53"/>
      <c r="AC20" s="53"/>
      <c r="AD20" s="53" t="s">
        <v>1786</v>
      </c>
      <c r="AE20" s="53"/>
      <c r="AF20" s="53" t="s">
        <v>1786</v>
      </c>
      <c r="AG20" s="53" t="s">
        <v>137</v>
      </c>
      <c r="AH20" s="53" t="s">
        <v>138</v>
      </c>
      <c r="AI20" s="53" t="s">
        <v>1096</v>
      </c>
      <c r="AJ20" s="53">
        <v>3.86</v>
      </c>
      <c r="AK20" s="53">
        <v>4</v>
      </c>
      <c r="AL20" s="53" t="s">
        <v>367</v>
      </c>
    </row>
    <row r="21" spans="1:38" ht="15.75" customHeight="1" x14ac:dyDescent="0.2">
      <c r="A21" s="53">
        <v>17</v>
      </c>
      <c r="B21" s="292" t="s">
        <v>720</v>
      </c>
      <c r="C21" s="293"/>
      <c r="D21" s="294"/>
      <c r="E21" s="54" t="s">
        <v>1824</v>
      </c>
      <c r="F21" s="53">
        <v>65830</v>
      </c>
      <c r="G21" s="54" t="s">
        <v>1825</v>
      </c>
      <c r="H21" s="53" t="s">
        <v>120</v>
      </c>
      <c r="I21" s="54" t="s">
        <v>1826</v>
      </c>
      <c r="J21" s="54" t="s">
        <v>122</v>
      </c>
      <c r="K21" s="53" t="s">
        <v>1049</v>
      </c>
      <c r="L21" s="53" t="s">
        <v>124</v>
      </c>
      <c r="M21" s="53" t="s">
        <v>1827</v>
      </c>
      <c r="N21" s="53" t="s">
        <v>1828</v>
      </c>
      <c r="O21" s="53"/>
      <c r="P21" s="54" t="s">
        <v>1829</v>
      </c>
      <c r="Q21" s="57"/>
      <c r="R21" s="54" t="s">
        <v>1830</v>
      </c>
      <c r="S21" s="54" t="s">
        <v>1831</v>
      </c>
      <c r="T21" s="54" t="s">
        <v>1832</v>
      </c>
      <c r="U21" s="54" t="s">
        <v>1832</v>
      </c>
      <c r="V21" s="54" t="s">
        <v>131</v>
      </c>
      <c r="W21" s="53" t="s">
        <v>1738</v>
      </c>
      <c r="X21" s="58" t="s">
        <v>9331</v>
      </c>
      <c r="Y21" s="53"/>
      <c r="Z21" s="53" t="s">
        <v>134</v>
      </c>
      <c r="AA21" s="53" t="s">
        <v>962</v>
      </c>
      <c r="AB21" s="53"/>
      <c r="AC21" s="53"/>
      <c r="AD21" s="53" t="s">
        <v>1797</v>
      </c>
      <c r="AE21" s="53"/>
      <c r="AF21" s="53" t="s">
        <v>1797</v>
      </c>
      <c r="AG21" s="53" t="s">
        <v>444</v>
      </c>
      <c r="AH21" s="53" t="s">
        <v>138</v>
      </c>
      <c r="AI21" s="53" t="s">
        <v>1</v>
      </c>
      <c r="AJ21" s="53">
        <v>3.74</v>
      </c>
      <c r="AK21" s="53">
        <v>4</v>
      </c>
      <c r="AL21" s="53" t="s">
        <v>329</v>
      </c>
    </row>
    <row r="22" spans="1:38" ht="15.75" customHeight="1" x14ac:dyDescent="0.2">
      <c r="A22" s="53">
        <v>18</v>
      </c>
      <c r="B22" s="292" t="s">
        <v>720</v>
      </c>
      <c r="C22" s="293"/>
      <c r="D22" s="294"/>
      <c r="E22" s="54" t="s">
        <v>1845</v>
      </c>
      <c r="F22" s="53">
        <v>54870</v>
      </c>
      <c r="G22" s="54" t="s">
        <v>1846</v>
      </c>
      <c r="H22" s="53" t="s">
        <v>120</v>
      </c>
      <c r="I22" s="54" t="s">
        <v>1847</v>
      </c>
      <c r="J22" s="54" t="s">
        <v>122</v>
      </c>
      <c r="K22" s="53" t="s">
        <v>1049</v>
      </c>
      <c r="L22" s="53" t="s">
        <v>124</v>
      </c>
      <c r="M22" s="53" t="s">
        <v>1848</v>
      </c>
      <c r="N22" s="53" t="s">
        <v>1849</v>
      </c>
      <c r="O22" s="53"/>
      <c r="P22" s="54" t="s">
        <v>1850</v>
      </c>
      <c r="Q22" s="57"/>
      <c r="R22" s="54" t="s">
        <v>1851</v>
      </c>
      <c r="S22" s="54" t="s">
        <v>1852</v>
      </c>
      <c r="T22" s="54" t="s">
        <v>1853</v>
      </c>
      <c r="U22" s="54" t="s">
        <v>1853</v>
      </c>
      <c r="V22" s="54" t="s">
        <v>164</v>
      </c>
      <c r="W22" s="53" t="s">
        <v>150</v>
      </c>
      <c r="X22" s="58" t="s">
        <v>9331</v>
      </c>
      <c r="Y22" s="53"/>
      <c r="Z22" s="53" t="s">
        <v>134</v>
      </c>
      <c r="AA22" s="53" t="s">
        <v>1808</v>
      </c>
      <c r="AB22" s="53"/>
      <c r="AC22" s="53"/>
      <c r="AD22" s="53" t="s">
        <v>1809</v>
      </c>
      <c r="AE22" s="53"/>
      <c r="AF22" s="53" t="s">
        <v>1809</v>
      </c>
      <c r="AG22" s="53" t="s">
        <v>137</v>
      </c>
      <c r="AH22" s="53" t="s">
        <v>138</v>
      </c>
      <c r="AI22" s="53" t="s">
        <v>1</v>
      </c>
      <c r="AJ22" s="53">
        <v>3.83</v>
      </c>
      <c r="AK22" s="53">
        <v>4</v>
      </c>
      <c r="AL22" s="53" t="s">
        <v>1033</v>
      </c>
    </row>
    <row r="23" spans="1:38" ht="15.75" customHeight="1" x14ac:dyDescent="0.2">
      <c r="A23" s="53">
        <v>19</v>
      </c>
      <c r="B23" s="292" t="s">
        <v>720</v>
      </c>
      <c r="C23" s="293"/>
      <c r="D23" s="294"/>
      <c r="E23" s="54" t="s">
        <v>1857</v>
      </c>
      <c r="F23" s="53">
        <v>65748</v>
      </c>
      <c r="G23" s="54" t="s">
        <v>1858</v>
      </c>
      <c r="H23" s="53" t="s">
        <v>120</v>
      </c>
      <c r="I23" s="54" t="s">
        <v>1859</v>
      </c>
      <c r="J23" s="54" t="s">
        <v>122</v>
      </c>
      <c r="K23" s="53" t="s">
        <v>1049</v>
      </c>
      <c r="L23" s="53" t="s">
        <v>124</v>
      </c>
      <c r="M23" s="53" t="s">
        <v>1860</v>
      </c>
      <c r="N23" s="53" t="s">
        <v>488</v>
      </c>
      <c r="O23" s="53"/>
      <c r="P23" s="54" t="s">
        <v>1861</v>
      </c>
      <c r="Q23" s="57"/>
      <c r="R23" s="54" t="s">
        <v>1862</v>
      </c>
      <c r="S23" s="54" t="s">
        <v>1863</v>
      </c>
      <c r="T23" s="54" t="s">
        <v>1864</v>
      </c>
      <c r="U23" s="54" t="s">
        <v>1864</v>
      </c>
      <c r="V23" s="54" t="s">
        <v>221</v>
      </c>
      <c r="W23" s="53" t="s">
        <v>1738</v>
      </c>
      <c r="X23" s="58" t="s">
        <v>9331</v>
      </c>
      <c r="Y23" s="53" t="s">
        <v>925</v>
      </c>
      <c r="Z23" s="53" t="s">
        <v>134</v>
      </c>
      <c r="AA23" s="53" t="s">
        <v>1820</v>
      </c>
      <c r="AB23" s="53"/>
      <c r="AC23" s="53"/>
      <c r="AD23" s="53"/>
      <c r="AE23" s="53"/>
      <c r="AF23" s="53" t="s">
        <v>1821</v>
      </c>
      <c r="AG23" s="53" t="s">
        <v>137</v>
      </c>
      <c r="AH23" s="53" t="s">
        <v>138</v>
      </c>
      <c r="AI23" s="53" t="s">
        <v>1822</v>
      </c>
      <c r="AJ23" s="53">
        <v>3.97</v>
      </c>
      <c r="AK23" s="53">
        <v>4</v>
      </c>
      <c r="AL23" s="53" t="s">
        <v>1823</v>
      </c>
    </row>
    <row r="24" spans="1:38" ht="15.75" customHeight="1" x14ac:dyDescent="0.2">
      <c r="A24" s="53">
        <v>20</v>
      </c>
      <c r="B24" s="292" t="s">
        <v>720</v>
      </c>
      <c r="C24" s="293"/>
      <c r="D24" s="294"/>
      <c r="E24" s="54" t="s">
        <v>1867</v>
      </c>
      <c r="F24" s="53">
        <v>49030</v>
      </c>
      <c r="G24" s="54" t="s">
        <v>1868</v>
      </c>
      <c r="H24" s="53" t="s">
        <v>120</v>
      </c>
      <c r="I24" s="54" t="s">
        <v>1869</v>
      </c>
      <c r="J24" s="54" t="s">
        <v>122</v>
      </c>
      <c r="K24" s="53" t="s">
        <v>1049</v>
      </c>
      <c r="L24" s="53" t="s">
        <v>124</v>
      </c>
      <c r="M24" s="53" t="s">
        <v>1870</v>
      </c>
      <c r="N24" s="53" t="s">
        <v>1871</v>
      </c>
      <c r="O24" s="53"/>
      <c r="P24" s="54" t="s">
        <v>1872</v>
      </c>
      <c r="Q24" s="57"/>
      <c r="R24" s="54" t="s">
        <v>1873</v>
      </c>
      <c r="S24" s="54" t="s">
        <v>1874</v>
      </c>
      <c r="T24" s="54" t="s">
        <v>1875</v>
      </c>
      <c r="U24" s="54" t="s">
        <v>1875</v>
      </c>
      <c r="V24" s="54" t="s">
        <v>131</v>
      </c>
      <c r="W24" s="53" t="s">
        <v>301</v>
      </c>
      <c r="X24" s="58" t="s">
        <v>9331</v>
      </c>
      <c r="Y24" s="53" t="s">
        <v>841</v>
      </c>
      <c r="Z24" s="53" t="s">
        <v>134</v>
      </c>
      <c r="AA24" s="53" t="s">
        <v>826</v>
      </c>
      <c r="AB24" s="53"/>
      <c r="AC24" s="53"/>
      <c r="AD24" s="53"/>
      <c r="AE24" s="53"/>
      <c r="AF24" s="53" t="s">
        <v>1833</v>
      </c>
      <c r="AG24" s="53" t="s">
        <v>137</v>
      </c>
      <c r="AH24" s="53" t="s">
        <v>138</v>
      </c>
      <c r="AI24" s="53" t="s">
        <v>1715</v>
      </c>
      <c r="AJ24" s="53">
        <v>3.94</v>
      </c>
      <c r="AK24" s="53">
        <v>4</v>
      </c>
      <c r="AL24" s="53" t="s">
        <v>267</v>
      </c>
    </row>
    <row r="25" spans="1:38" ht="15.75" customHeight="1" x14ac:dyDescent="0.2">
      <c r="A25" s="53">
        <v>21</v>
      </c>
      <c r="B25" s="292" t="s">
        <v>720</v>
      </c>
      <c r="C25" s="293"/>
      <c r="D25" s="294"/>
      <c r="E25" s="54" t="s">
        <v>1878</v>
      </c>
      <c r="F25" s="53">
        <v>65765</v>
      </c>
      <c r="G25" s="54" t="s">
        <v>1879</v>
      </c>
      <c r="H25" s="53" t="s">
        <v>120</v>
      </c>
      <c r="I25" s="54" t="s">
        <v>1880</v>
      </c>
      <c r="J25" s="54" t="s">
        <v>122</v>
      </c>
      <c r="K25" s="53" t="s">
        <v>1049</v>
      </c>
      <c r="L25" s="53" t="s">
        <v>124</v>
      </c>
      <c r="M25" s="53" t="s">
        <v>1881</v>
      </c>
      <c r="N25" s="53" t="s">
        <v>1882</v>
      </c>
      <c r="O25" s="53"/>
      <c r="P25" s="54" t="s">
        <v>1883</v>
      </c>
      <c r="Q25" s="57"/>
      <c r="R25" s="54" t="s">
        <v>1884</v>
      </c>
      <c r="S25" s="54" t="s">
        <v>1885</v>
      </c>
      <c r="T25" s="54" t="s">
        <v>1886</v>
      </c>
      <c r="U25" s="54" t="s">
        <v>1887</v>
      </c>
      <c r="V25" s="54" t="s">
        <v>1888</v>
      </c>
      <c r="W25" s="53" t="s">
        <v>301</v>
      </c>
      <c r="X25" s="58" t="s">
        <v>9331</v>
      </c>
      <c r="Y25" s="53" t="s">
        <v>1843</v>
      </c>
      <c r="Z25" s="53" t="s">
        <v>134</v>
      </c>
      <c r="AA25" s="53" t="s">
        <v>1703</v>
      </c>
      <c r="AB25" s="53"/>
      <c r="AC25" s="53"/>
      <c r="AD25" s="53"/>
      <c r="AE25" s="53"/>
      <c r="AF25" s="53" t="s">
        <v>1844</v>
      </c>
      <c r="AG25" s="53" t="s">
        <v>137</v>
      </c>
      <c r="AH25" s="53" t="s">
        <v>138</v>
      </c>
      <c r="AI25" s="53" t="s">
        <v>1</v>
      </c>
      <c r="AJ25" s="53">
        <v>3.85</v>
      </c>
      <c r="AK25" s="53">
        <v>4</v>
      </c>
      <c r="AL25" s="53" t="s">
        <v>1667</v>
      </c>
    </row>
    <row r="26" spans="1:38" ht="15.75" customHeight="1" x14ac:dyDescent="0.2">
      <c r="A26" s="53">
        <v>22</v>
      </c>
      <c r="B26" s="292" t="s">
        <v>720</v>
      </c>
      <c r="C26" s="293"/>
      <c r="D26" s="294"/>
      <c r="E26" s="54" t="s">
        <v>1891</v>
      </c>
      <c r="F26" s="53">
        <v>61234</v>
      </c>
      <c r="G26" s="54" t="s">
        <v>1892</v>
      </c>
      <c r="H26" s="53" t="s">
        <v>120</v>
      </c>
      <c r="I26" s="54" t="s">
        <v>1893</v>
      </c>
      <c r="J26" s="54" t="s">
        <v>122</v>
      </c>
      <c r="K26" s="53" t="s">
        <v>1049</v>
      </c>
      <c r="L26" s="53" t="s">
        <v>124</v>
      </c>
      <c r="M26" s="53" t="s">
        <v>1894</v>
      </c>
      <c r="N26" s="53" t="s">
        <v>1895</v>
      </c>
      <c r="O26" s="53"/>
      <c r="P26" s="54" t="s">
        <v>1896</v>
      </c>
      <c r="Q26" s="57"/>
      <c r="R26" s="54" t="s">
        <v>1897</v>
      </c>
      <c r="S26" s="54" t="s">
        <v>1898</v>
      </c>
      <c r="T26" s="54" t="s">
        <v>1899</v>
      </c>
      <c r="U26" s="54" t="s">
        <v>1899</v>
      </c>
      <c r="V26" s="54" t="s">
        <v>131</v>
      </c>
      <c r="W26" s="53" t="s">
        <v>179</v>
      </c>
      <c r="X26" s="58" t="s">
        <v>9331</v>
      </c>
      <c r="Y26" s="53" t="s">
        <v>1854</v>
      </c>
      <c r="Z26" s="53" t="s">
        <v>134</v>
      </c>
      <c r="AA26" s="53" t="s">
        <v>1773</v>
      </c>
      <c r="AB26" s="53"/>
      <c r="AC26" s="53"/>
      <c r="AD26" s="53" t="s">
        <v>1855</v>
      </c>
      <c r="AE26" s="53"/>
      <c r="AF26" s="53" t="s">
        <v>1855</v>
      </c>
      <c r="AG26" s="53" t="s">
        <v>137</v>
      </c>
      <c r="AH26" s="53" t="s">
        <v>138</v>
      </c>
      <c r="AI26" s="53" t="s">
        <v>1856</v>
      </c>
      <c r="AJ26" s="53">
        <v>3.77</v>
      </c>
      <c r="AK26" s="53">
        <v>4</v>
      </c>
      <c r="AL26" s="53" t="s">
        <v>1368</v>
      </c>
    </row>
    <row r="27" spans="1:38" ht="15.75" customHeight="1" x14ac:dyDescent="0.2">
      <c r="A27" s="53">
        <v>23</v>
      </c>
      <c r="B27" s="292" t="s">
        <v>720</v>
      </c>
      <c r="C27" s="293"/>
      <c r="D27" s="294"/>
      <c r="E27" s="54" t="s">
        <v>1751</v>
      </c>
      <c r="F27" s="53">
        <v>49147</v>
      </c>
      <c r="G27" s="54" t="s">
        <v>1752</v>
      </c>
      <c r="H27" s="53" t="s">
        <v>120</v>
      </c>
      <c r="I27" s="54" t="s">
        <v>1753</v>
      </c>
      <c r="J27" s="54" t="s">
        <v>122</v>
      </c>
      <c r="K27" s="53" t="s">
        <v>1049</v>
      </c>
      <c r="L27" s="53" t="s">
        <v>124</v>
      </c>
      <c r="M27" s="53" t="s">
        <v>1754</v>
      </c>
      <c r="N27" s="53" t="s">
        <v>1755</v>
      </c>
      <c r="O27" s="53"/>
      <c r="P27" s="54" t="s">
        <v>1756</v>
      </c>
      <c r="Q27" s="57"/>
      <c r="R27" s="54" t="s">
        <v>1757</v>
      </c>
      <c r="S27" s="54" t="s">
        <v>1758</v>
      </c>
      <c r="T27" s="54" t="s">
        <v>1759</v>
      </c>
      <c r="U27" s="54" t="s">
        <v>1760</v>
      </c>
      <c r="V27" s="54" t="s">
        <v>704</v>
      </c>
      <c r="W27" s="53" t="s">
        <v>1142</v>
      </c>
      <c r="X27" s="58" t="s">
        <v>17</v>
      </c>
      <c r="Y27" s="53" t="s">
        <v>827</v>
      </c>
      <c r="Z27" s="53" t="s">
        <v>134</v>
      </c>
      <c r="AA27" s="53" t="s">
        <v>803</v>
      </c>
      <c r="AB27" s="53"/>
      <c r="AC27" s="53"/>
      <c r="AD27" s="53" t="s">
        <v>1865</v>
      </c>
      <c r="AE27" s="53"/>
      <c r="AF27" s="53" t="s">
        <v>1866</v>
      </c>
      <c r="AG27" s="53" t="s">
        <v>137</v>
      </c>
      <c r="AH27" s="53" t="s">
        <v>138</v>
      </c>
      <c r="AI27" s="53" t="s">
        <v>419</v>
      </c>
      <c r="AJ27" s="53">
        <v>3.98</v>
      </c>
      <c r="AK27" s="53">
        <v>4</v>
      </c>
      <c r="AL27" s="53" t="s">
        <v>1155</v>
      </c>
    </row>
    <row r="28" spans="1:38" ht="15.75" customHeight="1" x14ac:dyDescent="0.2">
      <c r="A28" s="53">
        <v>24</v>
      </c>
      <c r="B28" s="292" t="s">
        <v>720</v>
      </c>
      <c r="C28" s="293"/>
      <c r="D28" s="294"/>
      <c r="E28" s="54" t="s">
        <v>1787</v>
      </c>
      <c r="F28" s="53">
        <v>65775</v>
      </c>
      <c r="G28" s="54" t="s">
        <v>1788</v>
      </c>
      <c r="H28" s="53" t="s">
        <v>423</v>
      </c>
      <c r="I28" s="54" t="s">
        <v>1789</v>
      </c>
      <c r="J28" s="54" t="s">
        <v>122</v>
      </c>
      <c r="K28" s="53" t="s">
        <v>1049</v>
      </c>
      <c r="L28" s="53" t="s">
        <v>124</v>
      </c>
      <c r="M28" s="53" t="s">
        <v>1790</v>
      </c>
      <c r="N28" s="53" t="s">
        <v>1791</v>
      </c>
      <c r="O28" s="53"/>
      <c r="P28" s="54" t="s">
        <v>1792</v>
      </c>
      <c r="Q28" s="57"/>
      <c r="R28" s="54" t="s">
        <v>1793</v>
      </c>
      <c r="S28" s="54" t="s">
        <v>1794</v>
      </c>
      <c r="T28" s="54" t="s">
        <v>1795</v>
      </c>
      <c r="U28" s="54" t="s">
        <v>1796</v>
      </c>
      <c r="V28" s="54" t="s">
        <v>606</v>
      </c>
      <c r="W28" s="53" t="s">
        <v>278</v>
      </c>
      <c r="X28" s="58" t="s">
        <v>17</v>
      </c>
      <c r="Y28" s="53" t="s">
        <v>403</v>
      </c>
      <c r="Z28" s="53" t="s">
        <v>134</v>
      </c>
      <c r="AA28" s="53" t="s">
        <v>1653</v>
      </c>
      <c r="AB28" s="53"/>
      <c r="AC28" s="53"/>
      <c r="AD28" s="53"/>
      <c r="AE28" s="53"/>
      <c r="AF28" s="53" t="s">
        <v>1876</v>
      </c>
      <c r="AG28" s="53" t="s">
        <v>137</v>
      </c>
      <c r="AH28" s="53" t="s">
        <v>138</v>
      </c>
      <c r="AI28" s="53" t="s">
        <v>1877</v>
      </c>
      <c r="AJ28" s="53">
        <v>3.55</v>
      </c>
      <c r="AK28" s="53">
        <v>4</v>
      </c>
      <c r="AL28" s="53" t="s">
        <v>483</v>
      </c>
    </row>
    <row r="29" spans="1:38" ht="15.75" customHeight="1" x14ac:dyDescent="0.2">
      <c r="A29" s="53">
        <v>25</v>
      </c>
      <c r="B29" s="292" t="s">
        <v>720</v>
      </c>
      <c r="C29" s="293"/>
      <c r="D29" s="294"/>
      <c r="E29" s="54" t="s">
        <v>1798</v>
      </c>
      <c r="F29" s="53">
        <v>65792</v>
      </c>
      <c r="G29" s="54" t="s">
        <v>1799</v>
      </c>
      <c r="H29" s="53" t="s">
        <v>120</v>
      </c>
      <c r="I29" s="54" t="s">
        <v>1800</v>
      </c>
      <c r="J29" s="54" t="s">
        <v>122</v>
      </c>
      <c r="K29" s="53" t="s">
        <v>1049</v>
      </c>
      <c r="L29" s="53" t="s">
        <v>124</v>
      </c>
      <c r="M29" s="53" t="s">
        <v>1801</v>
      </c>
      <c r="N29" s="53" t="s">
        <v>1802</v>
      </c>
      <c r="O29" s="53"/>
      <c r="P29" s="54" t="s">
        <v>1803</v>
      </c>
      <c r="Q29" s="57"/>
      <c r="R29" s="54" t="s">
        <v>1804</v>
      </c>
      <c r="S29" s="54" t="s">
        <v>1805</v>
      </c>
      <c r="T29" s="54" t="s">
        <v>1806</v>
      </c>
      <c r="U29" s="54" t="s">
        <v>1807</v>
      </c>
      <c r="V29" s="54" t="s">
        <v>164</v>
      </c>
      <c r="W29" s="53" t="s">
        <v>1068</v>
      </c>
      <c r="X29" s="58" t="s">
        <v>17</v>
      </c>
      <c r="Y29" s="53" t="s">
        <v>495</v>
      </c>
      <c r="Z29" s="53" t="s">
        <v>134</v>
      </c>
      <c r="AA29" s="53" t="s">
        <v>1808</v>
      </c>
      <c r="AB29" s="53"/>
      <c r="AC29" s="53"/>
      <c r="AD29" s="53" t="s">
        <v>1889</v>
      </c>
      <c r="AE29" s="53"/>
      <c r="AF29" s="53" t="s">
        <v>1890</v>
      </c>
      <c r="AG29" s="53" t="s">
        <v>137</v>
      </c>
      <c r="AH29" s="53" t="s">
        <v>138</v>
      </c>
      <c r="AI29" s="53" t="s">
        <v>122</v>
      </c>
      <c r="AJ29" s="53">
        <v>3.98</v>
      </c>
      <c r="AK29" s="53">
        <v>4</v>
      </c>
      <c r="AL29" s="53" t="s">
        <v>1155</v>
      </c>
    </row>
    <row r="30" spans="1:38" ht="15.75" customHeight="1" x14ac:dyDescent="0.2">
      <c r="A30" s="53">
        <v>26</v>
      </c>
      <c r="B30" s="292" t="s">
        <v>720</v>
      </c>
      <c r="C30" s="293"/>
      <c r="D30" s="294"/>
      <c r="E30" s="54" t="s">
        <v>1834</v>
      </c>
      <c r="F30" s="53">
        <v>49148</v>
      </c>
      <c r="G30" s="54" t="s">
        <v>1835</v>
      </c>
      <c r="H30" s="53" t="s">
        <v>120</v>
      </c>
      <c r="I30" s="54" t="s">
        <v>1836</v>
      </c>
      <c r="J30" s="54" t="s">
        <v>122</v>
      </c>
      <c r="K30" s="53" t="s">
        <v>1049</v>
      </c>
      <c r="L30" s="53" t="s">
        <v>124</v>
      </c>
      <c r="M30" s="53" t="s">
        <v>1837</v>
      </c>
      <c r="N30" s="53" t="s">
        <v>1838</v>
      </c>
      <c r="O30" s="53"/>
      <c r="P30" s="54" t="s">
        <v>1839</v>
      </c>
      <c r="Q30" s="57"/>
      <c r="R30" s="54" t="s">
        <v>1840</v>
      </c>
      <c r="S30" s="54" t="s">
        <v>1841</v>
      </c>
      <c r="T30" s="54" t="s">
        <v>1842</v>
      </c>
      <c r="U30" s="54" t="s">
        <v>1842</v>
      </c>
      <c r="V30" s="54" t="s">
        <v>131</v>
      </c>
      <c r="W30" s="53" t="s">
        <v>301</v>
      </c>
      <c r="X30" s="58" t="s">
        <v>17</v>
      </c>
      <c r="Y30" s="53" t="s">
        <v>827</v>
      </c>
      <c r="Z30" s="53" t="s">
        <v>134</v>
      </c>
      <c r="AA30" s="53" t="s">
        <v>1726</v>
      </c>
      <c r="AB30" s="53"/>
      <c r="AC30" s="53"/>
      <c r="AD30" s="53" t="s">
        <v>1900</v>
      </c>
      <c r="AE30" s="53"/>
      <c r="AF30" s="53" t="s">
        <v>1900</v>
      </c>
      <c r="AG30" s="53" t="s">
        <v>137</v>
      </c>
      <c r="AH30" s="53" t="s">
        <v>138</v>
      </c>
      <c r="AI30" s="53" t="s">
        <v>1</v>
      </c>
      <c r="AJ30" s="53">
        <v>3.8</v>
      </c>
      <c r="AK30" s="53">
        <v>4</v>
      </c>
      <c r="AL30" s="53" t="s">
        <v>922</v>
      </c>
    </row>
    <row r="31" spans="1:38" ht="409.6" hidden="1" customHeight="1" x14ac:dyDescent="0.2"/>
  </sheetData>
  <sortState ref="E5:X30">
    <sortCondition ref="X5:X30"/>
  </sortState>
  <mergeCells count="29">
    <mergeCell ref="B4:D4"/>
    <mergeCell ref="P4:Q4"/>
    <mergeCell ref="B5:D5"/>
    <mergeCell ref="A1:X3"/>
    <mergeCell ref="B9:D9"/>
    <mergeCell ref="B10:D10"/>
    <mergeCell ref="B11:D11"/>
    <mergeCell ref="B6:D6"/>
    <mergeCell ref="B7:D7"/>
    <mergeCell ref="B8:D8"/>
    <mergeCell ref="B15:D15"/>
    <mergeCell ref="B16:D16"/>
    <mergeCell ref="B17:D17"/>
    <mergeCell ref="B12:D12"/>
    <mergeCell ref="B13:D13"/>
    <mergeCell ref="B14:D14"/>
    <mergeCell ref="B21:D21"/>
    <mergeCell ref="B22:D22"/>
    <mergeCell ref="B23:D23"/>
    <mergeCell ref="B18:D18"/>
    <mergeCell ref="B19:D19"/>
    <mergeCell ref="B20:D20"/>
    <mergeCell ref="B30:D30"/>
    <mergeCell ref="B27:D27"/>
    <mergeCell ref="B28:D28"/>
    <mergeCell ref="B29:D29"/>
    <mergeCell ref="B24:D24"/>
    <mergeCell ref="B25:D25"/>
    <mergeCell ref="B26:D26"/>
  </mergeCells>
  <conditionalFormatting sqref="X5:X26">
    <cfRule type="cellIs" dxfId="303" priority="5" stopIfTrue="1" operator="equal">
      <formula>"Dropped"</formula>
    </cfRule>
    <cfRule type="cellIs" dxfId="302" priority="6" stopIfTrue="1" operator="equal">
      <formula>"Left"</formula>
    </cfRule>
    <cfRule type="cellIs" dxfId="301" priority="7" stopIfTrue="1" operator="equal">
      <formula>"Incomplete"</formula>
    </cfRule>
    <cfRule type="cellIs" dxfId="300" priority="8" stopIfTrue="1" operator="equal">
      <formula>"Complete"</formula>
    </cfRule>
  </conditionalFormatting>
  <conditionalFormatting sqref="X27:X30">
    <cfRule type="cellIs" dxfId="299" priority="1" stopIfTrue="1" operator="equal">
      <formula>"Dropped"</formula>
    </cfRule>
    <cfRule type="cellIs" dxfId="298" priority="2" stopIfTrue="1" operator="equal">
      <formula>"Left"</formula>
    </cfRule>
    <cfRule type="cellIs" dxfId="297" priority="3" stopIfTrue="1" operator="equal">
      <formula>"Incomplete"</formula>
    </cfRule>
    <cfRule type="cellIs" dxfId="296" priority="4" stopIfTrue="1" operator="equal">
      <formula>"Complete"</formula>
    </cfRule>
  </conditionalFormatting>
  <pageMargins left="0.25" right="0.25" top="0.25" bottom="0.25" header="0.25" footer="0.25"/>
  <pageSetup paperSize="9" orientation="landscape" horizontalDpi="0" verticalDpi="0"/>
  <headerFooter alignWithMargins="0">
    <oddFooter>&amp;L&amp;C&amp;R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2"/>
  <sheetViews>
    <sheetView showGridLines="0" workbookViewId="0">
      <selection activeCell="I5" sqref="I5"/>
    </sheetView>
  </sheetViews>
  <sheetFormatPr defaultRowHeight="12.75" x14ac:dyDescent="0.2"/>
  <cols>
    <col min="1" max="1" width="4.7109375" style="51" customWidth="1"/>
    <col min="2" max="2" width="8.140625" style="51" hidden="1" customWidth="1"/>
    <col min="3" max="3" width="1.28515625" style="51" hidden="1" customWidth="1"/>
    <col min="4" max="4" width="0" style="51" hidden="1" customWidth="1"/>
    <col min="5" max="5" width="11.28515625" style="51" customWidth="1"/>
    <col min="6" max="6" width="8.28515625" style="51" customWidth="1"/>
    <col min="7" max="7" width="23" style="51" customWidth="1"/>
    <col min="8" max="8" width="6.5703125" style="51" hidden="1" customWidth="1"/>
    <col min="9" max="9" width="20.7109375" style="51" customWidth="1"/>
    <col min="10" max="10" width="12.7109375" style="51" hidden="1" customWidth="1"/>
    <col min="11" max="11" width="9.5703125" style="51" hidden="1" customWidth="1"/>
    <col min="12" max="12" width="6.85546875" style="51" hidden="1" customWidth="1"/>
    <col min="13" max="13" width="13.7109375" style="51" hidden="1" customWidth="1"/>
    <col min="14" max="14" width="8.5703125" style="51" hidden="1" customWidth="1"/>
    <col min="15" max="15" width="8.7109375" style="51" hidden="1" customWidth="1"/>
    <col min="16" max="16" width="6" style="51" hidden="1" customWidth="1"/>
    <col min="17" max="17" width="5.140625" style="51" hidden="1" customWidth="1"/>
    <col min="18" max="18" width="19.28515625" style="51" hidden="1" customWidth="1"/>
    <col min="19" max="19" width="21" style="51" hidden="1" customWidth="1"/>
    <col min="20" max="20" width="24.85546875" style="51" hidden="1" customWidth="1"/>
    <col min="21" max="21" width="28.140625" style="51" hidden="1" customWidth="1"/>
    <col min="22" max="22" width="11.85546875" style="51" hidden="1" customWidth="1"/>
    <col min="23" max="23" width="6.28515625" style="51" hidden="1" customWidth="1"/>
    <col min="24" max="24" width="9" style="51" customWidth="1"/>
    <col min="25" max="25" width="8.85546875" style="51" hidden="1" customWidth="1"/>
    <col min="26" max="26" width="10.140625" style="51" hidden="1" customWidth="1"/>
    <col min="27" max="27" width="10.28515625" style="51" hidden="1" customWidth="1"/>
    <col min="28" max="28" width="12.85546875" style="51" hidden="1" customWidth="1"/>
    <col min="29" max="29" width="16.5703125" style="51" hidden="1" customWidth="1"/>
    <col min="30" max="32" width="13.7109375" style="51" hidden="1" customWidth="1"/>
    <col min="33" max="33" width="13.5703125" style="51" hidden="1" customWidth="1"/>
    <col min="34" max="38" width="13.7109375" style="51" hidden="1" customWidth="1"/>
    <col min="39" max="256" width="9.140625" style="51"/>
    <col min="257" max="257" width="4.7109375" style="51" customWidth="1"/>
    <col min="258" max="260" width="0" style="51" hidden="1" customWidth="1"/>
    <col min="261" max="261" width="11.28515625" style="51" customWidth="1"/>
    <col min="262" max="262" width="8.28515625" style="51" customWidth="1"/>
    <col min="263" max="263" width="23" style="51" customWidth="1"/>
    <col min="264" max="264" width="0" style="51" hidden="1" customWidth="1"/>
    <col min="265" max="265" width="20.7109375" style="51" customWidth="1"/>
    <col min="266" max="279" width="0" style="51" hidden="1" customWidth="1"/>
    <col min="280" max="280" width="9" style="51" customWidth="1"/>
    <col min="281" max="294" width="0" style="51" hidden="1" customWidth="1"/>
    <col min="295" max="512" width="9.140625" style="51"/>
    <col min="513" max="513" width="4.7109375" style="51" customWidth="1"/>
    <col min="514" max="516" width="0" style="51" hidden="1" customWidth="1"/>
    <col min="517" max="517" width="11.28515625" style="51" customWidth="1"/>
    <col min="518" max="518" width="8.28515625" style="51" customWidth="1"/>
    <col min="519" max="519" width="23" style="51" customWidth="1"/>
    <col min="520" max="520" width="0" style="51" hidden="1" customWidth="1"/>
    <col min="521" max="521" width="20.7109375" style="51" customWidth="1"/>
    <col min="522" max="535" width="0" style="51" hidden="1" customWidth="1"/>
    <col min="536" max="536" width="9" style="51" customWidth="1"/>
    <col min="537" max="550" width="0" style="51" hidden="1" customWidth="1"/>
    <col min="551" max="768" width="9.140625" style="51"/>
    <col min="769" max="769" width="4.7109375" style="51" customWidth="1"/>
    <col min="770" max="772" width="0" style="51" hidden="1" customWidth="1"/>
    <col min="773" max="773" width="11.28515625" style="51" customWidth="1"/>
    <col min="774" max="774" width="8.28515625" style="51" customWidth="1"/>
    <col min="775" max="775" width="23" style="51" customWidth="1"/>
    <col min="776" max="776" width="0" style="51" hidden="1" customWidth="1"/>
    <col min="777" max="777" width="20.7109375" style="51" customWidth="1"/>
    <col min="778" max="791" width="0" style="51" hidden="1" customWidth="1"/>
    <col min="792" max="792" width="9" style="51" customWidth="1"/>
    <col min="793" max="806" width="0" style="51" hidden="1" customWidth="1"/>
    <col min="807" max="1024" width="9.140625" style="51"/>
    <col min="1025" max="1025" width="4.7109375" style="51" customWidth="1"/>
    <col min="1026" max="1028" width="0" style="51" hidden="1" customWidth="1"/>
    <col min="1029" max="1029" width="11.28515625" style="51" customWidth="1"/>
    <col min="1030" max="1030" width="8.28515625" style="51" customWidth="1"/>
    <col min="1031" max="1031" width="23" style="51" customWidth="1"/>
    <col min="1032" max="1032" width="0" style="51" hidden="1" customWidth="1"/>
    <col min="1033" max="1033" width="20.7109375" style="51" customWidth="1"/>
    <col min="1034" max="1047" width="0" style="51" hidden="1" customWidth="1"/>
    <col min="1048" max="1048" width="9" style="51" customWidth="1"/>
    <col min="1049" max="1062" width="0" style="51" hidden="1" customWidth="1"/>
    <col min="1063" max="1280" width="9.140625" style="51"/>
    <col min="1281" max="1281" width="4.7109375" style="51" customWidth="1"/>
    <col min="1282" max="1284" width="0" style="51" hidden="1" customWidth="1"/>
    <col min="1285" max="1285" width="11.28515625" style="51" customWidth="1"/>
    <col min="1286" max="1286" width="8.28515625" style="51" customWidth="1"/>
    <col min="1287" max="1287" width="23" style="51" customWidth="1"/>
    <col min="1288" max="1288" width="0" style="51" hidden="1" customWidth="1"/>
    <col min="1289" max="1289" width="20.7109375" style="51" customWidth="1"/>
    <col min="1290" max="1303" width="0" style="51" hidden="1" customWidth="1"/>
    <col min="1304" max="1304" width="9" style="51" customWidth="1"/>
    <col min="1305" max="1318" width="0" style="51" hidden="1" customWidth="1"/>
    <col min="1319" max="1536" width="9.140625" style="51"/>
    <col min="1537" max="1537" width="4.7109375" style="51" customWidth="1"/>
    <col min="1538" max="1540" width="0" style="51" hidden="1" customWidth="1"/>
    <col min="1541" max="1541" width="11.28515625" style="51" customWidth="1"/>
    <col min="1542" max="1542" width="8.28515625" style="51" customWidth="1"/>
    <col min="1543" max="1543" width="23" style="51" customWidth="1"/>
    <col min="1544" max="1544" width="0" style="51" hidden="1" customWidth="1"/>
    <col min="1545" max="1545" width="20.7109375" style="51" customWidth="1"/>
    <col min="1546" max="1559" width="0" style="51" hidden="1" customWidth="1"/>
    <col min="1560" max="1560" width="9" style="51" customWidth="1"/>
    <col min="1561" max="1574" width="0" style="51" hidden="1" customWidth="1"/>
    <col min="1575" max="1792" width="9.140625" style="51"/>
    <col min="1793" max="1793" width="4.7109375" style="51" customWidth="1"/>
    <col min="1794" max="1796" width="0" style="51" hidden="1" customWidth="1"/>
    <col min="1797" max="1797" width="11.28515625" style="51" customWidth="1"/>
    <col min="1798" max="1798" width="8.28515625" style="51" customWidth="1"/>
    <col min="1799" max="1799" width="23" style="51" customWidth="1"/>
    <col min="1800" max="1800" width="0" style="51" hidden="1" customWidth="1"/>
    <col min="1801" max="1801" width="20.7109375" style="51" customWidth="1"/>
    <col min="1802" max="1815" width="0" style="51" hidden="1" customWidth="1"/>
    <col min="1816" max="1816" width="9" style="51" customWidth="1"/>
    <col min="1817" max="1830" width="0" style="51" hidden="1" customWidth="1"/>
    <col min="1831" max="2048" width="9.140625" style="51"/>
    <col min="2049" max="2049" width="4.7109375" style="51" customWidth="1"/>
    <col min="2050" max="2052" width="0" style="51" hidden="1" customWidth="1"/>
    <col min="2053" max="2053" width="11.28515625" style="51" customWidth="1"/>
    <col min="2054" max="2054" width="8.28515625" style="51" customWidth="1"/>
    <col min="2055" max="2055" width="23" style="51" customWidth="1"/>
    <col min="2056" max="2056" width="0" style="51" hidden="1" customWidth="1"/>
    <col min="2057" max="2057" width="20.7109375" style="51" customWidth="1"/>
    <col min="2058" max="2071" width="0" style="51" hidden="1" customWidth="1"/>
    <col min="2072" max="2072" width="9" style="51" customWidth="1"/>
    <col min="2073" max="2086" width="0" style="51" hidden="1" customWidth="1"/>
    <col min="2087" max="2304" width="9.140625" style="51"/>
    <col min="2305" max="2305" width="4.7109375" style="51" customWidth="1"/>
    <col min="2306" max="2308" width="0" style="51" hidden="1" customWidth="1"/>
    <col min="2309" max="2309" width="11.28515625" style="51" customWidth="1"/>
    <col min="2310" max="2310" width="8.28515625" style="51" customWidth="1"/>
    <col min="2311" max="2311" width="23" style="51" customWidth="1"/>
    <col min="2312" max="2312" width="0" style="51" hidden="1" customWidth="1"/>
    <col min="2313" max="2313" width="20.7109375" style="51" customWidth="1"/>
    <col min="2314" max="2327" width="0" style="51" hidden="1" customWidth="1"/>
    <col min="2328" max="2328" width="9" style="51" customWidth="1"/>
    <col min="2329" max="2342" width="0" style="51" hidden="1" customWidth="1"/>
    <col min="2343" max="2560" width="9.140625" style="51"/>
    <col min="2561" max="2561" width="4.7109375" style="51" customWidth="1"/>
    <col min="2562" max="2564" width="0" style="51" hidden="1" customWidth="1"/>
    <col min="2565" max="2565" width="11.28515625" style="51" customWidth="1"/>
    <col min="2566" max="2566" width="8.28515625" style="51" customWidth="1"/>
    <col min="2567" max="2567" width="23" style="51" customWidth="1"/>
    <col min="2568" max="2568" width="0" style="51" hidden="1" customWidth="1"/>
    <col min="2569" max="2569" width="20.7109375" style="51" customWidth="1"/>
    <col min="2570" max="2583" width="0" style="51" hidden="1" customWidth="1"/>
    <col min="2584" max="2584" width="9" style="51" customWidth="1"/>
    <col min="2585" max="2598" width="0" style="51" hidden="1" customWidth="1"/>
    <col min="2599" max="2816" width="9.140625" style="51"/>
    <col min="2817" max="2817" width="4.7109375" style="51" customWidth="1"/>
    <col min="2818" max="2820" width="0" style="51" hidden="1" customWidth="1"/>
    <col min="2821" max="2821" width="11.28515625" style="51" customWidth="1"/>
    <col min="2822" max="2822" width="8.28515625" style="51" customWidth="1"/>
    <col min="2823" max="2823" width="23" style="51" customWidth="1"/>
    <col min="2824" max="2824" width="0" style="51" hidden="1" customWidth="1"/>
    <col min="2825" max="2825" width="20.7109375" style="51" customWidth="1"/>
    <col min="2826" max="2839" width="0" style="51" hidden="1" customWidth="1"/>
    <col min="2840" max="2840" width="9" style="51" customWidth="1"/>
    <col min="2841" max="2854" width="0" style="51" hidden="1" customWidth="1"/>
    <col min="2855" max="3072" width="9.140625" style="51"/>
    <col min="3073" max="3073" width="4.7109375" style="51" customWidth="1"/>
    <col min="3074" max="3076" width="0" style="51" hidden="1" customWidth="1"/>
    <col min="3077" max="3077" width="11.28515625" style="51" customWidth="1"/>
    <col min="3078" max="3078" width="8.28515625" style="51" customWidth="1"/>
    <col min="3079" max="3079" width="23" style="51" customWidth="1"/>
    <col min="3080" max="3080" width="0" style="51" hidden="1" customWidth="1"/>
    <col min="3081" max="3081" width="20.7109375" style="51" customWidth="1"/>
    <col min="3082" max="3095" width="0" style="51" hidden="1" customWidth="1"/>
    <col min="3096" max="3096" width="9" style="51" customWidth="1"/>
    <col min="3097" max="3110" width="0" style="51" hidden="1" customWidth="1"/>
    <col min="3111" max="3328" width="9.140625" style="51"/>
    <col min="3329" max="3329" width="4.7109375" style="51" customWidth="1"/>
    <col min="3330" max="3332" width="0" style="51" hidden="1" customWidth="1"/>
    <col min="3333" max="3333" width="11.28515625" style="51" customWidth="1"/>
    <col min="3334" max="3334" width="8.28515625" style="51" customWidth="1"/>
    <col min="3335" max="3335" width="23" style="51" customWidth="1"/>
    <col min="3336" max="3336" width="0" style="51" hidden="1" customWidth="1"/>
    <col min="3337" max="3337" width="20.7109375" style="51" customWidth="1"/>
    <col min="3338" max="3351" width="0" style="51" hidden="1" customWidth="1"/>
    <col min="3352" max="3352" width="9" style="51" customWidth="1"/>
    <col min="3353" max="3366" width="0" style="51" hidden="1" customWidth="1"/>
    <col min="3367" max="3584" width="9.140625" style="51"/>
    <col min="3585" max="3585" width="4.7109375" style="51" customWidth="1"/>
    <col min="3586" max="3588" width="0" style="51" hidden="1" customWidth="1"/>
    <col min="3589" max="3589" width="11.28515625" style="51" customWidth="1"/>
    <col min="3590" max="3590" width="8.28515625" style="51" customWidth="1"/>
    <col min="3591" max="3591" width="23" style="51" customWidth="1"/>
    <col min="3592" max="3592" width="0" style="51" hidden="1" customWidth="1"/>
    <col min="3593" max="3593" width="20.7109375" style="51" customWidth="1"/>
    <col min="3594" max="3607" width="0" style="51" hidden="1" customWidth="1"/>
    <col min="3608" max="3608" width="9" style="51" customWidth="1"/>
    <col min="3609" max="3622" width="0" style="51" hidden="1" customWidth="1"/>
    <col min="3623" max="3840" width="9.140625" style="51"/>
    <col min="3841" max="3841" width="4.7109375" style="51" customWidth="1"/>
    <col min="3842" max="3844" width="0" style="51" hidden="1" customWidth="1"/>
    <col min="3845" max="3845" width="11.28515625" style="51" customWidth="1"/>
    <col min="3846" max="3846" width="8.28515625" style="51" customWidth="1"/>
    <col min="3847" max="3847" width="23" style="51" customWidth="1"/>
    <col min="3848" max="3848" width="0" style="51" hidden="1" customWidth="1"/>
    <col min="3849" max="3849" width="20.7109375" style="51" customWidth="1"/>
    <col min="3850" max="3863" width="0" style="51" hidden="1" customWidth="1"/>
    <col min="3864" max="3864" width="9" style="51" customWidth="1"/>
    <col min="3865" max="3878" width="0" style="51" hidden="1" customWidth="1"/>
    <col min="3879" max="4096" width="9.140625" style="51"/>
    <col min="4097" max="4097" width="4.7109375" style="51" customWidth="1"/>
    <col min="4098" max="4100" width="0" style="51" hidden="1" customWidth="1"/>
    <col min="4101" max="4101" width="11.28515625" style="51" customWidth="1"/>
    <col min="4102" max="4102" width="8.28515625" style="51" customWidth="1"/>
    <col min="4103" max="4103" width="23" style="51" customWidth="1"/>
    <col min="4104" max="4104" width="0" style="51" hidden="1" customWidth="1"/>
    <col min="4105" max="4105" width="20.7109375" style="51" customWidth="1"/>
    <col min="4106" max="4119" width="0" style="51" hidden="1" customWidth="1"/>
    <col min="4120" max="4120" width="9" style="51" customWidth="1"/>
    <col min="4121" max="4134" width="0" style="51" hidden="1" customWidth="1"/>
    <col min="4135" max="4352" width="9.140625" style="51"/>
    <col min="4353" max="4353" width="4.7109375" style="51" customWidth="1"/>
    <col min="4354" max="4356" width="0" style="51" hidden="1" customWidth="1"/>
    <col min="4357" max="4357" width="11.28515625" style="51" customWidth="1"/>
    <col min="4358" max="4358" width="8.28515625" style="51" customWidth="1"/>
    <col min="4359" max="4359" width="23" style="51" customWidth="1"/>
    <col min="4360" max="4360" width="0" style="51" hidden="1" customWidth="1"/>
    <col min="4361" max="4361" width="20.7109375" style="51" customWidth="1"/>
    <col min="4362" max="4375" width="0" style="51" hidden="1" customWidth="1"/>
    <col min="4376" max="4376" width="9" style="51" customWidth="1"/>
    <col min="4377" max="4390" width="0" style="51" hidden="1" customWidth="1"/>
    <col min="4391" max="4608" width="9.140625" style="51"/>
    <col min="4609" max="4609" width="4.7109375" style="51" customWidth="1"/>
    <col min="4610" max="4612" width="0" style="51" hidden="1" customWidth="1"/>
    <col min="4613" max="4613" width="11.28515625" style="51" customWidth="1"/>
    <col min="4614" max="4614" width="8.28515625" style="51" customWidth="1"/>
    <col min="4615" max="4615" width="23" style="51" customWidth="1"/>
    <col min="4616" max="4616" width="0" style="51" hidden="1" customWidth="1"/>
    <col min="4617" max="4617" width="20.7109375" style="51" customWidth="1"/>
    <col min="4618" max="4631" width="0" style="51" hidden="1" customWidth="1"/>
    <col min="4632" max="4632" width="9" style="51" customWidth="1"/>
    <col min="4633" max="4646" width="0" style="51" hidden="1" customWidth="1"/>
    <col min="4647" max="4864" width="9.140625" style="51"/>
    <col min="4865" max="4865" width="4.7109375" style="51" customWidth="1"/>
    <col min="4866" max="4868" width="0" style="51" hidden="1" customWidth="1"/>
    <col min="4869" max="4869" width="11.28515625" style="51" customWidth="1"/>
    <col min="4870" max="4870" width="8.28515625" style="51" customWidth="1"/>
    <col min="4871" max="4871" width="23" style="51" customWidth="1"/>
    <col min="4872" max="4872" width="0" style="51" hidden="1" customWidth="1"/>
    <col min="4873" max="4873" width="20.7109375" style="51" customWidth="1"/>
    <col min="4874" max="4887" width="0" style="51" hidden="1" customWidth="1"/>
    <col min="4888" max="4888" width="9" style="51" customWidth="1"/>
    <col min="4889" max="4902" width="0" style="51" hidden="1" customWidth="1"/>
    <col min="4903" max="5120" width="9.140625" style="51"/>
    <col min="5121" max="5121" width="4.7109375" style="51" customWidth="1"/>
    <col min="5122" max="5124" width="0" style="51" hidden="1" customWidth="1"/>
    <col min="5125" max="5125" width="11.28515625" style="51" customWidth="1"/>
    <col min="5126" max="5126" width="8.28515625" style="51" customWidth="1"/>
    <col min="5127" max="5127" width="23" style="51" customWidth="1"/>
    <col min="5128" max="5128" width="0" style="51" hidden="1" customWidth="1"/>
    <col min="5129" max="5129" width="20.7109375" style="51" customWidth="1"/>
    <col min="5130" max="5143" width="0" style="51" hidden="1" customWidth="1"/>
    <col min="5144" max="5144" width="9" style="51" customWidth="1"/>
    <col min="5145" max="5158" width="0" style="51" hidden="1" customWidth="1"/>
    <col min="5159" max="5376" width="9.140625" style="51"/>
    <col min="5377" max="5377" width="4.7109375" style="51" customWidth="1"/>
    <col min="5378" max="5380" width="0" style="51" hidden="1" customWidth="1"/>
    <col min="5381" max="5381" width="11.28515625" style="51" customWidth="1"/>
    <col min="5382" max="5382" width="8.28515625" style="51" customWidth="1"/>
    <col min="5383" max="5383" width="23" style="51" customWidth="1"/>
    <col min="5384" max="5384" width="0" style="51" hidden="1" customWidth="1"/>
    <col min="5385" max="5385" width="20.7109375" style="51" customWidth="1"/>
    <col min="5386" max="5399" width="0" style="51" hidden="1" customWidth="1"/>
    <col min="5400" max="5400" width="9" style="51" customWidth="1"/>
    <col min="5401" max="5414" width="0" style="51" hidden="1" customWidth="1"/>
    <col min="5415" max="5632" width="9.140625" style="51"/>
    <col min="5633" max="5633" width="4.7109375" style="51" customWidth="1"/>
    <col min="5634" max="5636" width="0" style="51" hidden="1" customWidth="1"/>
    <col min="5637" max="5637" width="11.28515625" style="51" customWidth="1"/>
    <col min="5638" max="5638" width="8.28515625" style="51" customWidth="1"/>
    <col min="5639" max="5639" width="23" style="51" customWidth="1"/>
    <col min="5640" max="5640" width="0" style="51" hidden="1" customWidth="1"/>
    <col min="5641" max="5641" width="20.7109375" style="51" customWidth="1"/>
    <col min="5642" max="5655" width="0" style="51" hidden="1" customWidth="1"/>
    <col min="5656" max="5656" width="9" style="51" customWidth="1"/>
    <col min="5657" max="5670" width="0" style="51" hidden="1" customWidth="1"/>
    <col min="5671" max="5888" width="9.140625" style="51"/>
    <col min="5889" max="5889" width="4.7109375" style="51" customWidth="1"/>
    <col min="5890" max="5892" width="0" style="51" hidden="1" customWidth="1"/>
    <col min="5893" max="5893" width="11.28515625" style="51" customWidth="1"/>
    <col min="5894" max="5894" width="8.28515625" style="51" customWidth="1"/>
    <col min="5895" max="5895" width="23" style="51" customWidth="1"/>
    <col min="5896" max="5896" width="0" style="51" hidden="1" customWidth="1"/>
    <col min="5897" max="5897" width="20.7109375" style="51" customWidth="1"/>
    <col min="5898" max="5911" width="0" style="51" hidden="1" customWidth="1"/>
    <col min="5912" max="5912" width="9" style="51" customWidth="1"/>
    <col min="5913" max="5926" width="0" style="51" hidden="1" customWidth="1"/>
    <col min="5927" max="6144" width="9.140625" style="51"/>
    <col min="6145" max="6145" width="4.7109375" style="51" customWidth="1"/>
    <col min="6146" max="6148" width="0" style="51" hidden="1" customWidth="1"/>
    <col min="6149" max="6149" width="11.28515625" style="51" customWidth="1"/>
    <col min="6150" max="6150" width="8.28515625" style="51" customWidth="1"/>
    <col min="6151" max="6151" width="23" style="51" customWidth="1"/>
    <col min="6152" max="6152" width="0" style="51" hidden="1" customWidth="1"/>
    <col min="6153" max="6153" width="20.7109375" style="51" customWidth="1"/>
    <col min="6154" max="6167" width="0" style="51" hidden="1" customWidth="1"/>
    <col min="6168" max="6168" width="9" style="51" customWidth="1"/>
    <col min="6169" max="6182" width="0" style="51" hidden="1" customWidth="1"/>
    <col min="6183" max="6400" width="9.140625" style="51"/>
    <col min="6401" max="6401" width="4.7109375" style="51" customWidth="1"/>
    <col min="6402" max="6404" width="0" style="51" hidden="1" customWidth="1"/>
    <col min="6405" max="6405" width="11.28515625" style="51" customWidth="1"/>
    <col min="6406" max="6406" width="8.28515625" style="51" customWidth="1"/>
    <col min="6407" max="6407" width="23" style="51" customWidth="1"/>
    <col min="6408" max="6408" width="0" style="51" hidden="1" customWidth="1"/>
    <col min="6409" max="6409" width="20.7109375" style="51" customWidth="1"/>
    <col min="6410" max="6423" width="0" style="51" hidden="1" customWidth="1"/>
    <col min="6424" max="6424" width="9" style="51" customWidth="1"/>
    <col min="6425" max="6438" width="0" style="51" hidden="1" customWidth="1"/>
    <col min="6439" max="6656" width="9.140625" style="51"/>
    <col min="6657" max="6657" width="4.7109375" style="51" customWidth="1"/>
    <col min="6658" max="6660" width="0" style="51" hidden="1" customWidth="1"/>
    <col min="6661" max="6661" width="11.28515625" style="51" customWidth="1"/>
    <col min="6662" max="6662" width="8.28515625" style="51" customWidth="1"/>
    <col min="6663" max="6663" width="23" style="51" customWidth="1"/>
    <col min="6664" max="6664" width="0" style="51" hidden="1" customWidth="1"/>
    <col min="6665" max="6665" width="20.7109375" style="51" customWidth="1"/>
    <col min="6666" max="6679" width="0" style="51" hidden="1" customWidth="1"/>
    <col min="6680" max="6680" width="9" style="51" customWidth="1"/>
    <col min="6681" max="6694" width="0" style="51" hidden="1" customWidth="1"/>
    <col min="6695" max="6912" width="9.140625" style="51"/>
    <col min="6913" max="6913" width="4.7109375" style="51" customWidth="1"/>
    <col min="6914" max="6916" width="0" style="51" hidden="1" customWidth="1"/>
    <col min="6917" max="6917" width="11.28515625" style="51" customWidth="1"/>
    <col min="6918" max="6918" width="8.28515625" style="51" customWidth="1"/>
    <col min="6919" max="6919" width="23" style="51" customWidth="1"/>
    <col min="6920" max="6920" width="0" style="51" hidden="1" customWidth="1"/>
    <col min="6921" max="6921" width="20.7109375" style="51" customWidth="1"/>
    <col min="6922" max="6935" width="0" style="51" hidden="1" customWidth="1"/>
    <col min="6936" max="6936" width="9" style="51" customWidth="1"/>
    <col min="6937" max="6950" width="0" style="51" hidden="1" customWidth="1"/>
    <col min="6951" max="7168" width="9.140625" style="51"/>
    <col min="7169" max="7169" width="4.7109375" style="51" customWidth="1"/>
    <col min="7170" max="7172" width="0" style="51" hidden="1" customWidth="1"/>
    <col min="7173" max="7173" width="11.28515625" style="51" customWidth="1"/>
    <col min="7174" max="7174" width="8.28515625" style="51" customWidth="1"/>
    <col min="7175" max="7175" width="23" style="51" customWidth="1"/>
    <col min="7176" max="7176" width="0" style="51" hidden="1" customWidth="1"/>
    <col min="7177" max="7177" width="20.7109375" style="51" customWidth="1"/>
    <col min="7178" max="7191" width="0" style="51" hidden="1" customWidth="1"/>
    <col min="7192" max="7192" width="9" style="51" customWidth="1"/>
    <col min="7193" max="7206" width="0" style="51" hidden="1" customWidth="1"/>
    <col min="7207" max="7424" width="9.140625" style="51"/>
    <col min="7425" max="7425" width="4.7109375" style="51" customWidth="1"/>
    <col min="7426" max="7428" width="0" style="51" hidden="1" customWidth="1"/>
    <col min="7429" max="7429" width="11.28515625" style="51" customWidth="1"/>
    <col min="7430" max="7430" width="8.28515625" style="51" customWidth="1"/>
    <col min="7431" max="7431" width="23" style="51" customWidth="1"/>
    <col min="7432" max="7432" width="0" style="51" hidden="1" customWidth="1"/>
    <col min="7433" max="7433" width="20.7109375" style="51" customWidth="1"/>
    <col min="7434" max="7447" width="0" style="51" hidden="1" customWidth="1"/>
    <col min="7448" max="7448" width="9" style="51" customWidth="1"/>
    <col min="7449" max="7462" width="0" style="51" hidden="1" customWidth="1"/>
    <col min="7463" max="7680" width="9.140625" style="51"/>
    <col min="7681" max="7681" width="4.7109375" style="51" customWidth="1"/>
    <col min="7682" max="7684" width="0" style="51" hidden="1" customWidth="1"/>
    <col min="7685" max="7685" width="11.28515625" style="51" customWidth="1"/>
    <col min="7686" max="7686" width="8.28515625" style="51" customWidth="1"/>
    <col min="7687" max="7687" width="23" style="51" customWidth="1"/>
    <col min="7688" max="7688" width="0" style="51" hidden="1" customWidth="1"/>
    <col min="7689" max="7689" width="20.7109375" style="51" customWidth="1"/>
    <col min="7690" max="7703" width="0" style="51" hidden="1" customWidth="1"/>
    <col min="7704" max="7704" width="9" style="51" customWidth="1"/>
    <col min="7705" max="7718" width="0" style="51" hidden="1" customWidth="1"/>
    <col min="7719" max="7936" width="9.140625" style="51"/>
    <col min="7937" max="7937" width="4.7109375" style="51" customWidth="1"/>
    <col min="7938" max="7940" width="0" style="51" hidden="1" customWidth="1"/>
    <col min="7941" max="7941" width="11.28515625" style="51" customWidth="1"/>
    <col min="7942" max="7942" width="8.28515625" style="51" customWidth="1"/>
    <col min="7943" max="7943" width="23" style="51" customWidth="1"/>
    <col min="7944" max="7944" width="0" style="51" hidden="1" customWidth="1"/>
    <col min="7945" max="7945" width="20.7109375" style="51" customWidth="1"/>
    <col min="7946" max="7959" width="0" style="51" hidden="1" customWidth="1"/>
    <col min="7960" max="7960" width="9" style="51" customWidth="1"/>
    <col min="7961" max="7974" width="0" style="51" hidden="1" customWidth="1"/>
    <col min="7975" max="8192" width="9.140625" style="51"/>
    <col min="8193" max="8193" width="4.7109375" style="51" customWidth="1"/>
    <col min="8194" max="8196" width="0" style="51" hidden="1" customWidth="1"/>
    <col min="8197" max="8197" width="11.28515625" style="51" customWidth="1"/>
    <col min="8198" max="8198" width="8.28515625" style="51" customWidth="1"/>
    <col min="8199" max="8199" width="23" style="51" customWidth="1"/>
    <col min="8200" max="8200" width="0" style="51" hidden="1" customWidth="1"/>
    <col min="8201" max="8201" width="20.7109375" style="51" customWidth="1"/>
    <col min="8202" max="8215" width="0" style="51" hidden="1" customWidth="1"/>
    <col min="8216" max="8216" width="9" style="51" customWidth="1"/>
    <col min="8217" max="8230" width="0" style="51" hidden="1" customWidth="1"/>
    <col min="8231" max="8448" width="9.140625" style="51"/>
    <col min="8449" max="8449" width="4.7109375" style="51" customWidth="1"/>
    <col min="8450" max="8452" width="0" style="51" hidden="1" customWidth="1"/>
    <col min="8453" max="8453" width="11.28515625" style="51" customWidth="1"/>
    <col min="8454" max="8454" width="8.28515625" style="51" customWidth="1"/>
    <col min="8455" max="8455" width="23" style="51" customWidth="1"/>
    <col min="8456" max="8456" width="0" style="51" hidden="1" customWidth="1"/>
    <col min="8457" max="8457" width="20.7109375" style="51" customWidth="1"/>
    <col min="8458" max="8471" width="0" style="51" hidden="1" customWidth="1"/>
    <col min="8472" max="8472" width="9" style="51" customWidth="1"/>
    <col min="8473" max="8486" width="0" style="51" hidden="1" customWidth="1"/>
    <col min="8487" max="8704" width="9.140625" style="51"/>
    <col min="8705" max="8705" width="4.7109375" style="51" customWidth="1"/>
    <col min="8706" max="8708" width="0" style="51" hidden="1" customWidth="1"/>
    <col min="8709" max="8709" width="11.28515625" style="51" customWidth="1"/>
    <col min="8710" max="8710" width="8.28515625" style="51" customWidth="1"/>
    <col min="8711" max="8711" width="23" style="51" customWidth="1"/>
    <col min="8712" max="8712" width="0" style="51" hidden="1" customWidth="1"/>
    <col min="8713" max="8713" width="20.7109375" style="51" customWidth="1"/>
    <col min="8714" max="8727" width="0" style="51" hidden="1" customWidth="1"/>
    <col min="8728" max="8728" width="9" style="51" customWidth="1"/>
    <col min="8729" max="8742" width="0" style="51" hidden="1" customWidth="1"/>
    <col min="8743" max="8960" width="9.140625" style="51"/>
    <col min="8961" max="8961" width="4.7109375" style="51" customWidth="1"/>
    <col min="8962" max="8964" width="0" style="51" hidden="1" customWidth="1"/>
    <col min="8965" max="8965" width="11.28515625" style="51" customWidth="1"/>
    <col min="8966" max="8966" width="8.28515625" style="51" customWidth="1"/>
    <col min="8967" max="8967" width="23" style="51" customWidth="1"/>
    <col min="8968" max="8968" width="0" style="51" hidden="1" customWidth="1"/>
    <col min="8969" max="8969" width="20.7109375" style="51" customWidth="1"/>
    <col min="8970" max="8983" width="0" style="51" hidden="1" customWidth="1"/>
    <col min="8984" max="8984" width="9" style="51" customWidth="1"/>
    <col min="8985" max="8998" width="0" style="51" hidden="1" customWidth="1"/>
    <col min="8999" max="9216" width="9.140625" style="51"/>
    <col min="9217" max="9217" width="4.7109375" style="51" customWidth="1"/>
    <col min="9218" max="9220" width="0" style="51" hidden="1" customWidth="1"/>
    <col min="9221" max="9221" width="11.28515625" style="51" customWidth="1"/>
    <col min="9222" max="9222" width="8.28515625" style="51" customWidth="1"/>
    <col min="9223" max="9223" width="23" style="51" customWidth="1"/>
    <col min="9224" max="9224" width="0" style="51" hidden="1" customWidth="1"/>
    <col min="9225" max="9225" width="20.7109375" style="51" customWidth="1"/>
    <col min="9226" max="9239" width="0" style="51" hidden="1" customWidth="1"/>
    <col min="9240" max="9240" width="9" style="51" customWidth="1"/>
    <col min="9241" max="9254" width="0" style="51" hidden="1" customWidth="1"/>
    <col min="9255" max="9472" width="9.140625" style="51"/>
    <col min="9473" max="9473" width="4.7109375" style="51" customWidth="1"/>
    <col min="9474" max="9476" width="0" style="51" hidden="1" customWidth="1"/>
    <col min="9477" max="9477" width="11.28515625" style="51" customWidth="1"/>
    <col min="9478" max="9478" width="8.28515625" style="51" customWidth="1"/>
    <col min="9479" max="9479" width="23" style="51" customWidth="1"/>
    <col min="9480" max="9480" width="0" style="51" hidden="1" customWidth="1"/>
    <col min="9481" max="9481" width="20.7109375" style="51" customWidth="1"/>
    <col min="9482" max="9495" width="0" style="51" hidden="1" customWidth="1"/>
    <col min="9496" max="9496" width="9" style="51" customWidth="1"/>
    <col min="9497" max="9510" width="0" style="51" hidden="1" customWidth="1"/>
    <col min="9511" max="9728" width="9.140625" style="51"/>
    <col min="9729" max="9729" width="4.7109375" style="51" customWidth="1"/>
    <col min="9730" max="9732" width="0" style="51" hidden="1" customWidth="1"/>
    <col min="9733" max="9733" width="11.28515625" style="51" customWidth="1"/>
    <col min="9734" max="9734" width="8.28515625" style="51" customWidth="1"/>
    <col min="9735" max="9735" width="23" style="51" customWidth="1"/>
    <col min="9736" max="9736" width="0" style="51" hidden="1" customWidth="1"/>
    <col min="9737" max="9737" width="20.7109375" style="51" customWidth="1"/>
    <col min="9738" max="9751" width="0" style="51" hidden="1" customWidth="1"/>
    <col min="9752" max="9752" width="9" style="51" customWidth="1"/>
    <col min="9753" max="9766" width="0" style="51" hidden="1" customWidth="1"/>
    <col min="9767" max="9984" width="9.140625" style="51"/>
    <col min="9985" max="9985" width="4.7109375" style="51" customWidth="1"/>
    <col min="9986" max="9988" width="0" style="51" hidden="1" customWidth="1"/>
    <col min="9989" max="9989" width="11.28515625" style="51" customWidth="1"/>
    <col min="9990" max="9990" width="8.28515625" style="51" customWidth="1"/>
    <col min="9991" max="9991" width="23" style="51" customWidth="1"/>
    <col min="9992" max="9992" width="0" style="51" hidden="1" customWidth="1"/>
    <col min="9993" max="9993" width="20.7109375" style="51" customWidth="1"/>
    <col min="9994" max="10007" width="0" style="51" hidden="1" customWidth="1"/>
    <col min="10008" max="10008" width="9" style="51" customWidth="1"/>
    <col min="10009" max="10022" width="0" style="51" hidden="1" customWidth="1"/>
    <col min="10023" max="10240" width="9.140625" style="51"/>
    <col min="10241" max="10241" width="4.7109375" style="51" customWidth="1"/>
    <col min="10242" max="10244" width="0" style="51" hidden="1" customWidth="1"/>
    <col min="10245" max="10245" width="11.28515625" style="51" customWidth="1"/>
    <col min="10246" max="10246" width="8.28515625" style="51" customWidth="1"/>
    <col min="10247" max="10247" width="23" style="51" customWidth="1"/>
    <col min="10248" max="10248" width="0" style="51" hidden="1" customWidth="1"/>
    <col min="10249" max="10249" width="20.7109375" style="51" customWidth="1"/>
    <col min="10250" max="10263" width="0" style="51" hidden="1" customWidth="1"/>
    <col min="10264" max="10264" width="9" style="51" customWidth="1"/>
    <col min="10265" max="10278" width="0" style="51" hidden="1" customWidth="1"/>
    <col min="10279" max="10496" width="9.140625" style="51"/>
    <col min="10497" max="10497" width="4.7109375" style="51" customWidth="1"/>
    <col min="10498" max="10500" width="0" style="51" hidden="1" customWidth="1"/>
    <col min="10501" max="10501" width="11.28515625" style="51" customWidth="1"/>
    <col min="10502" max="10502" width="8.28515625" style="51" customWidth="1"/>
    <col min="10503" max="10503" width="23" style="51" customWidth="1"/>
    <col min="10504" max="10504" width="0" style="51" hidden="1" customWidth="1"/>
    <col min="10505" max="10505" width="20.7109375" style="51" customWidth="1"/>
    <col min="10506" max="10519" width="0" style="51" hidden="1" customWidth="1"/>
    <col min="10520" max="10520" width="9" style="51" customWidth="1"/>
    <col min="10521" max="10534" width="0" style="51" hidden="1" customWidth="1"/>
    <col min="10535" max="10752" width="9.140625" style="51"/>
    <col min="10753" max="10753" width="4.7109375" style="51" customWidth="1"/>
    <col min="10754" max="10756" width="0" style="51" hidden="1" customWidth="1"/>
    <col min="10757" max="10757" width="11.28515625" style="51" customWidth="1"/>
    <col min="10758" max="10758" width="8.28515625" style="51" customWidth="1"/>
    <col min="10759" max="10759" width="23" style="51" customWidth="1"/>
    <col min="10760" max="10760" width="0" style="51" hidden="1" customWidth="1"/>
    <col min="10761" max="10761" width="20.7109375" style="51" customWidth="1"/>
    <col min="10762" max="10775" width="0" style="51" hidden="1" customWidth="1"/>
    <col min="10776" max="10776" width="9" style="51" customWidth="1"/>
    <col min="10777" max="10790" width="0" style="51" hidden="1" customWidth="1"/>
    <col min="10791" max="11008" width="9.140625" style="51"/>
    <col min="11009" max="11009" width="4.7109375" style="51" customWidth="1"/>
    <col min="11010" max="11012" width="0" style="51" hidden="1" customWidth="1"/>
    <col min="11013" max="11013" width="11.28515625" style="51" customWidth="1"/>
    <col min="11014" max="11014" width="8.28515625" style="51" customWidth="1"/>
    <col min="11015" max="11015" width="23" style="51" customWidth="1"/>
    <col min="11016" max="11016" width="0" style="51" hidden="1" customWidth="1"/>
    <col min="11017" max="11017" width="20.7109375" style="51" customWidth="1"/>
    <col min="11018" max="11031" width="0" style="51" hidden="1" customWidth="1"/>
    <col min="11032" max="11032" width="9" style="51" customWidth="1"/>
    <col min="11033" max="11046" width="0" style="51" hidden="1" customWidth="1"/>
    <col min="11047" max="11264" width="9.140625" style="51"/>
    <col min="11265" max="11265" width="4.7109375" style="51" customWidth="1"/>
    <col min="11266" max="11268" width="0" style="51" hidden="1" customWidth="1"/>
    <col min="11269" max="11269" width="11.28515625" style="51" customWidth="1"/>
    <col min="11270" max="11270" width="8.28515625" style="51" customWidth="1"/>
    <col min="11271" max="11271" width="23" style="51" customWidth="1"/>
    <col min="11272" max="11272" width="0" style="51" hidden="1" customWidth="1"/>
    <col min="11273" max="11273" width="20.7109375" style="51" customWidth="1"/>
    <col min="11274" max="11287" width="0" style="51" hidden="1" customWidth="1"/>
    <col min="11288" max="11288" width="9" style="51" customWidth="1"/>
    <col min="11289" max="11302" width="0" style="51" hidden="1" customWidth="1"/>
    <col min="11303" max="11520" width="9.140625" style="51"/>
    <col min="11521" max="11521" width="4.7109375" style="51" customWidth="1"/>
    <col min="11522" max="11524" width="0" style="51" hidden="1" customWidth="1"/>
    <col min="11525" max="11525" width="11.28515625" style="51" customWidth="1"/>
    <col min="11526" max="11526" width="8.28515625" style="51" customWidth="1"/>
    <col min="11527" max="11527" width="23" style="51" customWidth="1"/>
    <col min="11528" max="11528" width="0" style="51" hidden="1" customWidth="1"/>
    <col min="11529" max="11529" width="20.7109375" style="51" customWidth="1"/>
    <col min="11530" max="11543" width="0" style="51" hidden="1" customWidth="1"/>
    <col min="11544" max="11544" width="9" style="51" customWidth="1"/>
    <col min="11545" max="11558" width="0" style="51" hidden="1" customWidth="1"/>
    <col min="11559" max="11776" width="9.140625" style="51"/>
    <col min="11777" max="11777" width="4.7109375" style="51" customWidth="1"/>
    <col min="11778" max="11780" width="0" style="51" hidden="1" customWidth="1"/>
    <col min="11781" max="11781" width="11.28515625" style="51" customWidth="1"/>
    <col min="11782" max="11782" width="8.28515625" style="51" customWidth="1"/>
    <col min="11783" max="11783" width="23" style="51" customWidth="1"/>
    <col min="11784" max="11784" width="0" style="51" hidden="1" customWidth="1"/>
    <col min="11785" max="11785" width="20.7109375" style="51" customWidth="1"/>
    <col min="11786" max="11799" width="0" style="51" hidden="1" customWidth="1"/>
    <col min="11800" max="11800" width="9" style="51" customWidth="1"/>
    <col min="11801" max="11814" width="0" style="51" hidden="1" customWidth="1"/>
    <col min="11815" max="12032" width="9.140625" style="51"/>
    <col min="12033" max="12033" width="4.7109375" style="51" customWidth="1"/>
    <col min="12034" max="12036" width="0" style="51" hidden="1" customWidth="1"/>
    <col min="12037" max="12037" width="11.28515625" style="51" customWidth="1"/>
    <col min="12038" max="12038" width="8.28515625" style="51" customWidth="1"/>
    <col min="12039" max="12039" width="23" style="51" customWidth="1"/>
    <col min="12040" max="12040" width="0" style="51" hidden="1" customWidth="1"/>
    <col min="12041" max="12041" width="20.7109375" style="51" customWidth="1"/>
    <col min="12042" max="12055" width="0" style="51" hidden="1" customWidth="1"/>
    <col min="12056" max="12056" width="9" style="51" customWidth="1"/>
    <col min="12057" max="12070" width="0" style="51" hidden="1" customWidth="1"/>
    <col min="12071" max="12288" width="9.140625" style="51"/>
    <col min="12289" max="12289" width="4.7109375" style="51" customWidth="1"/>
    <col min="12290" max="12292" width="0" style="51" hidden="1" customWidth="1"/>
    <col min="12293" max="12293" width="11.28515625" style="51" customWidth="1"/>
    <col min="12294" max="12294" width="8.28515625" style="51" customWidth="1"/>
    <col min="12295" max="12295" width="23" style="51" customWidth="1"/>
    <col min="12296" max="12296" width="0" style="51" hidden="1" customWidth="1"/>
    <col min="12297" max="12297" width="20.7109375" style="51" customWidth="1"/>
    <col min="12298" max="12311" width="0" style="51" hidden="1" customWidth="1"/>
    <col min="12312" max="12312" width="9" style="51" customWidth="1"/>
    <col min="12313" max="12326" width="0" style="51" hidden="1" customWidth="1"/>
    <col min="12327" max="12544" width="9.140625" style="51"/>
    <col min="12545" max="12545" width="4.7109375" style="51" customWidth="1"/>
    <col min="12546" max="12548" width="0" style="51" hidden="1" customWidth="1"/>
    <col min="12549" max="12549" width="11.28515625" style="51" customWidth="1"/>
    <col min="12550" max="12550" width="8.28515625" style="51" customWidth="1"/>
    <col min="12551" max="12551" width="23" style="51" customWidth="1"/>
    <col min="12552" max="12552" width="0" style="51" hidden="1" customWidth="1"/>
    <col min="12553" max="12553" width="20.7109375" style="51" customWidth="1"/>
    <col min="12554" max="12567" width="0" style="51" hidden="1" customWidth="1"/>
    <col min="12568" max="12568" width="9" style="51" customWidth="1"/>
    <col min="12569" max="12582" width="0" style="51" hidden="1" customWidth="1"/>
    <col min="12583" max="12800" width="9.140625" style="51"/>
    <col min="12801" max="12801" width="4.7109375" style="51" customWidth="1"/>
    <col min="12802" max="12804" width="0" style="51" hidden="1" customWidth="1"/>
    <col min="12805" max="12805" width="11.28515625" style="51" customWidth="1"/>
    <col min="12806" max="12806" width="8.28515625" style="51" customWidth="1"/>
    <col min="12807" max="12807" width="23" style="51" customWidth="1"/>
    <col min="12808" max="12808" width="0" style="51" hidden="1" customWidth="1"/>
    <col min="12809" max="12809" width="20.7109375" style="51" customWidth="1"/>
    <col min="12810" max="12823" width="0" style="51" hidden="1" customWidth="1"/>
    <col min="12824" max="12824" width="9" style="51" customWidth="1"/>
    <col min="12825" max="12838" width="0" style="51" hidden="1" customWidth="1"/>
    <col min="12839" max="13056" width="9.140625" style="51"/>
    <col min="13057" max="13057" width="4.7109375" style="51" customWidth="1"/>
    <col min="13058" max="13060" width="0" style="51" hidden="1" customWidth="1"/>
    <col min="13061" max="13061" width="11.28515625" style="51" customWidth="1"/>
    <col min="13062" max="13062" width="8.28515625" style="51" customWidth="1"/>
    <col min="13063" max="13063" width="23" style="51" customWidth="1"/>
    <col min="13064" max="13064" width="0" style="51" hidden="1" customWidth="1"/>
    <col min="13065" max="13065" width="20.7109375" style="51" customWidth="1"/>
    <col min="13066" max="13079" width="0" style="51" hidden="1" customWidth="1"/>
    <col min="13080" max="13080" width="9" style="51" customWidth="1"/>
    <col min="13081" max="13094" width="0" style="51" hidden="1" customWidth="1"/>
    <col min="13095" max="13312" width="9.140625" style="51"/>
    <col min="13313" max="13313" width="4.7109375" style="51" customWidth="1"/>
    <col min="13314" max="13316" width="0" style="51" hidden="1" customWidth="1"/>
    <col min="13317" max="13317" width="11.28515625" style="51" customWidth="1"/>
    <col min="13318" max="13318" width="8.28515625" style="51" customWidth="1"/>
    <col min="13319" max="13319" width="23" style="51" customWidth="1"/>
    <col min="13320" max="13320" width="0" style="51" hidden="1" customWidth="1"/>
    <col min="13321" max="13321" width="20.7109375" style="51" customWidth="1"/>
    <col min="13322" max="13335" width="0" style="51" hidden="1" customWidth="1"/>
    <col min="13336" max="13336" width="9" style="51" customWidth="1"/>
    <col min="13337" max="13350" width="0" style="51" hidden="1" customWidth="1"/>
    <col min="13351" max="13568" width="9.140625" style="51"/>
    <col min="13569" max="13569" width="4.7109375" style="51" customWidth="1"/>
    <col min="13570" max="13572" width="0" style="51" hidden="1" customWidth="1"/>
    <col min="13573" max="13573" width="11.28515625" style="51" customWidth="1"/>
    <col min="13574" max="13574" width="8.28515625" style="51" customWidth="1"/>
    <col min="13575" max="13575" width="23" style="51" customWidth="1"/>
    <col min="13576" max="13576" width="0" style="51" hidden="1" customWidth="1"/>
    <col min="13577" max="13577" width="20.7109375" style="51" customWidth="1"/>
    <col min="13578" max="13591" width="0" style="51" hidden="1" customWidth="1"/>
    <col min="13592" max="13592" width="9" style="51" customWidth="1"/>
    <col min="13593" max="13606" width="0" style="51" hidden="1" customWidth="1"/>
    <col min="13607" max="13824" width="9.140625" style="51"/>
    <col min="13825" max="13825" width="4.7109375" style="51" customWidth="1"/>
    <col min="13826" max="13828" width="0" style="51" hidden="1" customWidth="1"/>
    <col min="13829" max="13829" width="11.28515625" style="51" customWidth="1"/>
    <col min="13830" max="13830" width="8.28515625" style="51" customWidth="1"/>
    <col min="13831" max="13831" width="23" style="51" customWidth="1"/>
    <col min="13832" max="13832" width="0" style="51" hidden="1" customWidth="1"/>
    <col min="13833" max="13833" width="20.7109375" style="51" customWidth="1"/>
    <col min="13834" max="13847" width="0" style="51" hidden="1" customWidth="1"/>
    <col min="13848" max="13848" width="9" style="51" customWidth="1"/>
    <col min="13849" max="13862" width="0" style="51" hidden="1" customWidth="1"/>
    <col min="13863" max="14080" width="9.140625" style="51"/>
    <col min="14081" max="14081" width="4.7109375" style="51" customWidth="1"/>
    <col min="14082" max="14084" width="0" style="51" hidden="1" customWidth="1"/>
    <col min="14085" max="14085" width="11.28515625" style="51" customWidth="1"/>
    <col min="14086" max="14086" width="8.28515625" style="51" customWidth="1"/>
    <col min="14087" max="14087" width="23" style="51" customWidth="1"/>
    <col min="14088" max="14088" width="0" style="51" hidden="1" customWidth="1"/>
    <col min="14089" max="14089" width="20.7109375" style="51" customWidth="1"/>
    <col min="14090" max="14103" width="0" style="51" hidden="1" customWidth="1"/>
    <col min="14104" max="14104" width="9" style="51" customWidth="1"/>
    <col min="14105" max="14118" width="0" style="51" hidden="1" customWidth="1"/>
    <col min="14119" max="14336" width="9.140625" style="51"/>
    <col min="14337" max="14337" width="4.7109375" style="51" customWidth="1"/>
    <col min="14338" max="14340" width="0" style="51" hidden="1" customWidth="1"/>
    <col min="14341" max="14341" width="11.28515625" style="51" customWidth="1"/>
    <col min="14342" max="14342" width="8.28515625" style="51" customWidth="1"/>
    <col min="14343" max="14343" width="23" style="51" customWidth="1"/>
    <col min="14344" max="14344" width="0" style="51" hidden="1" customWidth="1"/>
    <col min="14345" max="14345" width="20.7109375" style="51" customWidth="1"/>
    <col min="14346" max="14359" width="0" style="51" hidden="1" customWidth="1"/>
    <col min="14360" max="14360" width="9" style="51" customWidth="1"/>
    <col min="14361" max="14374" width="0" style="51" hidden="1" customWidth="1"/>
    <col min="14375" max="14592" width="9.140625" style="51"/>
    <col min="14593" max="14593" width="4.7109375" style="51" customWidth="1"/>
    <col min="14594" max="14596" width="0" style="51" hidden="1" customWidth="1"/>
    <col min="14597" max="14597" width="11.28515625" style="51" customWidth="1"/>
    <col min="14598" max="14598" width="8.28515625" style="51" customWidth="1"/>
    <col min="14599" max="14599" width="23" style="51" customWidth="1"/>
    <col min="14600" max="14600" width="0" style="51" hidden="1" customWidth="1"/>
    <col min="14601" max="14601" width="20.7109375" style="51" customWidth="1"/>
    <col min="14602" max="14615" width="0" style="51" hidden="1" customWidth="1"/>
    <col min="14616" max="14616" width="9" style="51" customWidth="1"/>
    <col min="14617" max="14630" width="0" style="51" hidden="1" customWidth="1"/>
    <col min="14631" max="14848" width="9.140625" style="51"/>
    <col min="14849" max="14849" width="4.7109375" style="51" customWidth="1"/>
    <col min="14850" max="14852" width="0" style="51" hidden="1" customWidth="1"/>
    <col min="14853" max="14853" width="11.28515625" style="51" customWidth="1"/>
    <col min="14854" max="14854" width="8.28515625" style="51" customWidth="1"/>
    <col min="14855" max="14855" width="23" style="51" customWidth="1"/>
    <col min="14856" max="14856" width="0" style="51" hidden="1" customWidth="1"/>
    <col min="14857" max="14857" width="20.7109375" style="51" customWidth="1"/>
    <col min="14858" max="14871" width="0" style="51" hidden="1" customWidth="1"/>
    <col min="14872" max="14872" width="9" style="51" customWidth="1"/>
    <col min="14873" max="14886" width="0" style="51" hidden="1" customWidth="1"/>
    <col min="14887" max="15104" width="9.140625" style="51"/>
    <col min="15105" max="15105" width="4.7109375" style="51" customWidth="1"/>
    <col min="15106" max="15108" width="0" style="51" hidden="1" customWidth="1"/>
    <col min="15109" max="15109" width="11.28515625" style="51" customWidth="1"/>
    <col min="15110" max="15110" width="8.28515625" style="51" customWidth="1"/>
    <col min="15111" max="15111" width="23" style="51" customWidth="1"/>
    <col min="15112" max="15112" width="0" style="51" hidden="1" customWidth="1"/>
    <col min="15113" max="15113" width="20.7109375" style="51" customWidth="1"/>
    <col min="15114" max="15127" width="0" style="51" hidden="1" customWidth="1"/>
    <col min="15128" max="15128" width="9" style="51" customWidth="1"/>
    <col min="15129" max="15142" width="0" style="51" hidden="1" customWidth="1"/>
    <col min="15143" max="15360" width="9.140625" style="51"/>
    <col min="15361" max="15361" width="4.7109375" style="51" customWidth="1"/>
    <col min="15362" max="15364" width="0" style="51" hidden="1" customWidth="1"/>
    <col min="15365" max="15365" width="11.28515625" style="51" customWidth="1"/>
    <col min="15366" max="15366" width="8.28515625" style="51" customWidth="1"/>
    <col min="15367" max="15367" width="23" style="51" customWidth="1"/>
    <col min="15368" max="15368" width="0" style="51" hidden="1" customWidth="1"/>
    <col min="15369" max="15369" width="20.7109375" style="51" customWidth="1"/>
    <col min="15370" max="15383" width="0" style="51" hidden="1" customWidth="1"/>
    <col min="15384" max="15384" width="9" style="51" customWidth="1"/>
    <col min="15385" max="15398" width="0" style="51" hidden="1" customWidth="1"/>
    <col min="15399" max="15616" width="9.140625" style="51"/>
    <col min="15617" max="15617" width="4.7109375" style="51" customWidth="1"/>
    <col min="15618" max="15620" width="0" style="51" hidden="1" customWidth="1"/>
    <col min="15621" max="15621" width="11.28515625" style="51" customWidth="1"/>
    <col min="15622" max="15622" width="8.28515625" style="51" customWidth="1"/>
    <col min="15623" max="15623" width="23" style="51" customWidth="1"/>
    <col min="15624" max="15624" width="0" style="51" hidden="1" customWidth="1"/>
    <col min="15625" max="15625" width="20.7109375" style="51" customWidth="1"/>
    <col min="15626" max="15639" width="0" style="51" hidden="1" customWidth="1"/>
    <col min="15640" max="15640" width="9" style="51" customWidth="1"/>
    <col min="15641" max="15654" width="0" style="51" hidden="1" customWidth="1"/>
    <col min="15655" max="15872" width="9.140625" style="51"/>
    <col min="15873" max="15873" width="4.7109375" style="51" customWidth="1"/>
    <col min="15874" max="15876" width="0" style="51" hidden="1" customWidth="1"/>
    <col min="15877" max="15877" width="11.28515625" style="51" customWidth="1"/>
    <col min="15878" max="15878" width="8.28515625" style="51" customWidth="1"/>
    <col min="15879" max="15879" width="23" style="51" customWidth="1"/>
    <col min="15880" max="15880" width="0" style="51" hidden="1" customWidth="1"/>
    <col min="15881" max="15881" width="20.7109375" style="51" customWidth="1"/>
    <col min="15882" max="15895" width="0" style="51" hidden="1" customWidth="1"/>
    <col min="15896" max="15896" width="9" style="51" customWidth="1"/>
    <col min="15897" max="15910" width="0" style="51" hidden="1" customWidth="1"/>
    <col min="15911" max="16128" width="9.140625" style="51"/>
    <col min="16129" max="16129" width="4.7109375" style="51" customWidth="1"/>
    <col min="16130" max="16132" width="0" style="51" hidden="1" customWidth="1"/>
    <col min="16133" max="16133" width="11.28515625" style="51" customWidth="1"/>
    <col min="16134" max="16134" width="8.28515625" style="51" customWidth="1"/>
    <col min="16135" max="16135" width="23" style="51" customWidth="1"/>
    <col min="16136" max="16136" width="0" style="51" hidden="1" customWidth="1"/>
    <col min="16137" max="16137" width="20.7109375" style="51" customWidth="1"/>
    <col min="16138" max="16151" width="0" style="51" hidden="1" customWidth="1"/>
    <col min="16152" max="16152" width="9" style="51" customWidth="1"/>
    <col min="16153" max="16166" width="0" style="51" hidden="1" customWidth="1"/>
    <col min="16167" max="16384" width="9.140625" style="51"/>
  </cols>
  <sheetData>
    <row r="1" spans="1:38" ht="50.45" customHeight="1" x14ac:dyDescent="0.2">
      <c r="A1" s="298" t="s">
        <v>14215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  <c r="V1" s="298"/>
      <c r="W1" s="298"/>
      <c r="X1" s="298"/>
    </row>
    <row r="2" spans="1:38" x14ac:dyDescent="0.2">
      <c r="A2" s="298"/>
      <c r="B2" s="298"/>
      <c r="C2" s="298"/>
      <c r="D2" s="298"/>
      <c r="E2" s="298"/>
      <c r="F2" s="298"/>
      <c r="G2" s="298"/>
      <c r="H2" s="298"/>
      <c r="I2" s="298"/>
      <c r="J2" s="298"/>
      <c r="K2" s="298"/>
      <c r="L2" s="298"/>
      <c r="M2" s="298"/>
      <c r="N2" s="298"/>
      <c r="O2" s="298"/>
      <c r="P2" s="298"/>
      <c r="Q2" s="298"/>
      <c r="R2" s="298"/>
      <c r="S2" s="298"/>
      <c r="T2" s="298"/>
      <c r="U2" s="298"/>
      <c r="V2" s="298"/>
      <c r="W2" s="298"/>
      <c r="X2" s="298"/>
    </row>
    <row r="3" spans="1:38" x14ac:dyDescent="0.2">
      <c r="A3" s="299"/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  <c r="T3" s="299"/>
      <c r="U3" s="299"/>
      <c r="V3" s="299"/>
      <c r="W3" s="299"/>
      <c r="X3" s="299"/>
    </row>
    <row r="4" spans="1:38" ht="33.75" x14ac:dyDescent="0.2">
      <c r="A4" s="52" t="s">
        <v>84</v>
      </c>
      <c r="B4" s="296" t="s">
        <v>391</v>
      </c>
      <c r="C4" s="293"/>
      <c r="D4" s="294"/>
      <c r="E4" s="52" t="s">
        <v>85</v>
      </c>
      <c r="F4" s="52" t="s">
        <v>86</v>
      </c>
      <c r="G4" s="52" t="s">
        <v>87</v>
      </c>
      <c r="H4" s="52" t="s">
        <v>88</v>
      </c>
      <c r="I4" s="52" t="s">
        <v>89</v>
      </c>
      <c r="J4" s="52" t="s">
        <v>90</v>
      </c>
      <c r="K4" s="52" t="s">
        <v>91</v>
      </c>
      <c r="L4" s="52" t="s">
        <v>92</v>
      </c>
      <c r="M4" s="52" t="s">
        <v>93</v>
      </c>
      <c r="N4" s="52" t="s">
        <v>94</v>
      </c>
      <c r="O4" s="52" t="s">
        <v>95</v>
      </c>
      <c r="P4" s="296" t="s">
        <v>96</v>
      </c>
      <c r="Q4" s="294"/>
      <c r="R4" s="52" t="s">
        <v>97</v>
      </c>
      <c r="S4" s="52" t="s">
        <v>98</v>
      </c>
      <c r="T4" s="52" t="s">
        <v>99</v>
      </c>
      <c r="U4" s="52" t="s">
        <v>100</v>
      </c>
      <c r="V4" s="52" t="s">
        <v>101</v>
      </c>
      <c r="W4" s="52" t="s">
        <v>102</v>
      </c>
      <c r="X4" s="52" t="s">
        <v>103</v>
      </c>
      <c r="Y4" s="52" t="s">
        <v>104</v>
      </c>
      <c r="Z4" s="52" t="s">
        <v>105</v>
      </c>
      <c r="AA4" s="52" t="s">
        <v>106</v>
      </c>
      <c r="AB4" s="52" t="s">
        <v>107</v>
      </c>
      <c r="AC4" s="52" t="s">
        <v>108</v>
      </c>
      <c r="AD4" s="52" t="s">
        <v>109</v>
      </c>
      <c r="AE4" s="52" t="s">
        <v>110</v>
      </c>
      <c r="AF4" s="52" t="s">
        <v>111</v>
      </c>
      <c r="AG4" s="52" t="s">
        <v>112</v>
      </c>
      <c r="AH4" s="52" t="s">
        <v>113</v>
      </c>
      <c r="AI4" s="52" t="s">
        <v>114</v>
      </c>
      <c r="AJ4" s="52" t="s">
        <v>115</v>
      </c>
      <c r="AK4" s="52" t="s">
        <v>116</v>
      </c>
      <c r="AL4" s="52" t="s">
        <v>117</v>
      </c>
    </row>
    <row r="5" spans="1:38" ht="15.75" customHeight="1" x14ac:dyDescent="0.2">
      <c r="A5" s="53">
        <v>1</v>
      </c>
      <c r="B5" s="292" t="s">
        <v>392</v>
      </c>
      <c r="C5" s="293"/>
      <c r="D5" s="294"/>
      <c r="E5" s="54" t="s">
        <v>1287</v>
      </c>
      <c r="F5" s="53">
        <v>93375</v>
      </c>
      <c r="G5" s="54" t="s">
        <v>1288</v>
      </c>
      <c r="H5" s="53" t="s">
        <v>120</v>
      </c>
      <c r="I5" s="54" t="s">
        <v>1289</v>
      </c>
      <c r="J5" s="54" t="s">
        <v>122</v>
      </c>
      <c r="K5" s="53" t="s">
        <v>1049</v>
      </c>
      <c r="L5" s="53" t="s">
        <v>124</v>
      </c>
      <c r="M5" s="53" t="s">
        <v>1290</v>
      </c>
      <c r="N5" s="53" t="s">
        <v>1291</v>
      </c>
      <c r="O5" s="53"/>
      <c r="P5" s="54" t="s">
        <v>1292</v>
      </c>
      <c r="Q5" s="57"/>
      <c r="R5" s="54" t="s">
        <v>1293</v>
      </c>
      <c r="S5" s="54" t="s">
        <v>1294</v>
      </c>
      <c r="T5" s="54" t="s">
        <v>1295</v>
      </c>
      <c r="U5" s="54" t="s">
        <v>1295</v>
      </c>
      <c r="V5" s="54" t="s">
        <v>131</v>
      </c>
      <c r="W5" s="53" t="s">
        <v>278</v>
      </c>
      <c r="X5" s="58" t="s">
        <v>9331</v>
      </c>
      <c r="Y5" s="53" t="s">
        <v>403</v>
      </c>
      <c r="Z5" s="53" t="s">
        <v>134</v>
      </c>
      <c r="AA5" s="53" t="s">
        <v>1307</v>
      </c>
      <c r="AB5" s="53"/>
      <c r="AC5" s="53"/>
      <c r="AD5" s="53" t="s">
        <v>1308</v>
      </c>
      <c r="AE5" s="53"/>
      <c r="AF5" s="53" t="s">
        <v>1309</v>
      </c>
      <c r="AG5" s="53" t="s">
        <v>137</v>
      </c>
      <c r="AH5" s="53" t="s">
        <v>138</v>
      </c>
      <c r="AI5" s="53" t="s">
        <v>419</v>
      </c>
      <c r="AJ5" s="53">
        <v>3.78</v>
      </c>
      <c r="AK5" s="53">
        <v>4</v>
      </c>
      <c r="AL5" s="53" t="s">
        <v>470</v>
      </c>
    </row>
    <row r="6" spans="1:38" ht="15.75" customHeight="1" x14ac:dyDescent="0.2">
      <c r="A6" s="53">
        <v>2</v>
      </c>
      <c r="B6" s="292" t="s">
        <v>392</v>
      </c>
      <c r="C6" s="293"/>
      <c r="D6" s="294"/>
      <c r="E6" s="54" t="s">
        <v>1297</v>
      </c>
      <c r="F6" s="53">
        <v>68144</v>
      </c>
      <c r="G6" s="54" t="s">
        <v>1298</v>
      </c>
      <c r="H6" s="53" t="s">
        <v>120</v>
      </c>
      <c r="I6" s="54" t="s">
        <v>1299</v>
      </c>
      <c r="J6" s="54" t="s">
        <v>122</v>
      </c>
      <c r="K6" s="53" t="s">
        <v>1049</v>
      </c>
      <c r="L6" s="53" t="s">
        <v>124</v>
      </c>
      <c r="M6" s="53" t="s">
        <v>1300</v>
      </c>
      <c r="N6" s="53" t="s">
        <v>1301</v>
      </c>
      <c r="O6" s="53"/>
      <c r="P6" s="54" t="s">
        <v>1302</v>
      </c>
      <c r="Q6" s="57"/>
      <c r="R6" s="54" t="s">
        <v>1303</v>
      </c>
      <c r="S6" s="54" t="s">
        <v>1304</v>
      </c>
      <c r="T6" s="54" t="s">
        <v>1305</v>
      </c>
      <c r="U6" s="54" t="s">
        <v>1306</v>
      </c>
      <c r="V6" s="54" t="s">
        <v>131</v>
      </c>
      <c r="W6" s="53" t="s">
        <v>668</v>
      </c>
      <c r="X6" s="58" t="s">
        <v>9331</v>
      </c>
      <c r="Y6" s="53" t="s">
        <v>1320</v>
      </c>
      <c r="Z6" s="53" t="s">
        <v>134</v>
      </c>
      <c r="AA6" s="53" t="s">
        <v>1321</v>
      </c>
      <c r="AB6" s="53"/>
      <c r="AC6" s="53"/>
      <c r="AD6" s="53" t="s">
        <v>1322</v>
      </c>
      <c r="AE6" s="53"/>
      <c r="AF6" s="53" t="s">
        <v>1323</v>
      </c>
      <c r="AG6" s="53" t="s">
        <v>137</v>
      </c>
      <c r="AH6" s="53" t="s">
        <v>138</v>
      </c>
      <c r="AI6" s="53" t="s">
        <v>851</v>
      </c>
      <c r="AJ6" s="53">
        <v>3.8</v>
      </c>
      <c r="AK6" s="53">
        <v>4</v>
      </c>
      <c r="AL6" s="53" t="s">
        <v>922</v>
      </c>
    </row>
    <row r="7" spans="1:38" ht="15.75" customHeight="1" x14ac:dyDescent="0.2">
      <c r="A7" s="53">
        <v>3</v>
      </c>
      <c r="B7" s="292" t="s">
        <v>392</v>
      </c>
      <c r="C7" s="293"/>
      <c r="D7" s="294"/>
      <c r="E7" s="54" t="s">
        <v>1310</v>
      </c>
      <c r="F7" s="53">
        <v>93376</v>
      </c>
      <c r="G7" s="54" t="s">
        <v>1311</v>
      </c>
      <c r="H7" s="53" t="s">
        <v>120</v>
      </c>
      <c r="I7" s="54" t="s">
        <v>1312</v>
      </c>
      <c r="J7" s="54" t="s">
        <v>122</v>
      </c>
      <c r="K7" s="53" t="s">
        <v>1049</v>
      </c>
      <c r="L7" s="53" t="s">
        <v>124</v>
      </c>
      <c r="M7" s="53" t="s">
        <v>1313</v>
      </c>
      <c r="N7" s="53" t="s">
        <v>1314</v>
      </c>
      <c r="O7" s="53"/>
      <c r="P7" s="54" t="s">
        <v>1315</v>
      </c>
      <c r="Q7" s="57"/>
      <c r="R7" s="54" t="s">
        <v>1316</v>
      </c>
      <c r="S7" s="54" t="s">
        <v>1317</v>
      </c>
      <c r="T7" s="54" t="s">
        <v>1318</v>
      </c>
      <c r="U7" s="54" t="s">
        <v>1319</v>
      </c>
      <c r="V7" s="54" t="s">
        <v>131</v>
      </c>
      <c r="W7" s="53" t="s">
        <v>236</v>
      </c>
      <c r="X7" s="58" t="s">
        <v>9331</v>
      </c>
      <c r="Y7" s="53" t="s">
        <v>1333</v>
      </c>
      <c r="Z7" s="53" t="s">
        <v>134</v>
      </c>
      <c r="AA7" s="53" t="s">
        <v>1321</v>
      </c>
      <c r="AB7" s="53"/>
      <c r="AC7" s="53"/>
      <c r="AD7" s="53" t="s">
        <v>1334</v>
      </c>
      <c r="AE7" s="53"/>
      <c r="AF7" s="53" t="s">
        <v>1334</v>
      </c>
      <c r="AG7" s="53" t="s">
        <v>137</v>
      </c>
      <c r="AH7" s="53" t="s">
        <v>138</v>
      </c>
      <c r="AI7" s="53" t="s">
        <v>1</v>
      </c>
      <c r="AJ7" s="53">
        <v>3.76</v>
      </c>
      <c r="AK7" s="53">
        <v>4</v>
      </c>
      <c r="AL7" s="53" t="s">
        <v>458</v>
      </c>
    </row>
    <row r="8" spans="1:38" ht="15.75" customHeight="1" x14ac:dyDescent="0.2">
      <c r="A8" s="53">
        <v>4</v>
      </c>
      <c r="B8" s="292" t="s">
        <v>392</v>
      </c>
      <c r="C8" s="293"/>
      <c r="D8" s="294"/>
      <c r="E8" s="54" t="s">
        <v>1324</v>
      </c>
      <c r="F8" s="53">
        <v>65769</v>
      </c>
      <c r="G8" s="54" t="s">
        <v>1325</v>
      </c>
      <c r="H8" s="53" t="s">
        <v>120</v>
      </c>
      <c r="I8" s="54" t="s">
        <v>1326</v>
      </c>
      <c r="J8" s="54" t="s">
        <v>122</v>
      </c>
      <c r="K8" s="53" t="s">
        <v>1049</v>
      </c>
      <c r="L8" s="53" t="s">
        <v>124</v>
      </c>
      <c r="M8" s="53" t="s">
        <v>1327</v>
      </c>
      <c r="N8" s="53" t="s">
        <v>1328</v>
      </c>
      <c r="O8" s="53"/>
      <c r="P8" s="54" t="s">
        <v>1329</v>
      </c>
      <c r="Q8" s="57"/>
      <c r="R8" s="54" t="s">
        <v>1330</v>
      </c>
      <c r="S8" s="54" t="s">
        <v>1331</v>
      </c>
      <c r="T8" s="54" t="s">
        <v>1332</v>
      </c>
      <c r="U8" s="54" t="s">
        <v>1332</v>
      </c>
      <c r="V8" s="54" t="s">
        <v>164</v>
      </c>
      <c r="W8" s="53" t="s">
        <v>236</v>
      </c>
      <c r="X8" s="58" t="s">
        <v>9331</v>
      </c>
      <c r="Y8" s="53"/>
      <c r="Z8" s="53" t="s">
        <v>134</v>
      </c>
      <c r="AA8" s="53" t="s">
        <v>1344</v>
      </c>
      <c r="AB8" s="53"/>
      <c r="AC8" s="53"/>
      <c r="AD8" s="53" t="s">
        <v>1345</v>
      </c>
      <c r="AE8" s="53"/>
      <c r="AF8" s="53" t="s">
        <v>1346</v>
      </c>
      <c r="AG8" s="53" t="s">
        <v>137</v>
      </c>
      <c r="AH8" s="53" t="s">
        <v>138</v>
      </c>
      <c r="AI8" s="53" t="s">
        <v>1</v>
      </c>
      <c r="AJ8" s="53">
        <v>3.78</v>
      </c>
      <c r="AK8" s="53">
        <v>4</v>
      </c>
      <c r="AL8" s="53" t="s">
        <v>470</v>
      </c>
    </row>
    <row r="9" spans="1:38" ht="15.75" customHeight="1" x14ac:dyDescent="0.2">
      <c r="A9" s="53">
        <v>5</v>
      </c>
      <c r="B9" s="292" t="s">
        <v>392</v>
      </c>
      <c r="C9" s="293"/>
      <c r="D9" s="294"/>
      <c r="E9" s="54" t="s">
        <v>1347</v>
      </c>
      <c r="F9" s="53">
        <v>93377</v>
      </c>
      <c r="G9" s="54" t="s">
        <v>1348</v>
      </c>
      <c r="H9" s="53" t="s">
        <v>423</v>
      </c>
      <c r="I9" s="54" t="s">
        <v>1349</v>
      </c>
      <c r="J9" s="54" t="s">
        <v>122</v>
      </c>
      <c r="K9" s="53" t="s">
        <v>1049</v>
      </c>
      <c r="L9" s="53" t="s">
        <v>124</v>
      </c>
      <c r="M9" s="53" t="s">
        <v>1350</v>
      </c>
      <c r="N9" s="53" t="s">
        <v>1351</v>
      </c>
      <c r="O9" s="53"/>
      <c r="P9" s="54" t="s">
        <v>1352</v>
      </c>
      <c r="Q9" s="57"/>
      <c r="R9" s="54" t="s">
        <v>1353</v>
      </c>
      <c r="S9" s="54" t="s">
        <v>1354</v>
      </c>
      <c r="T9" s="54" t="s">
        <v>1355</v>
      </c>
      <c r="U9" s="54" t="s">
        <v>1355</v>
      </c>
      <c r="V9" s="54" t="s">
        <v>131</v>
      </c>
      <c r="W9" s="53" t="s">
        <v>150</v>
      </c>
      <c r="X9" s="58" t="s">
        <v>9331</v>
      </c>
      <c r="Y9" s="53" t="s">
        <v>417</v>
      </c>
      <c r="Z9" s="53" t="s">
        <v>134</v>
      </c>
      <c r="AA9" s="53" t="s">
        <v>455</v>
      </c>
      <c r="AB9" s="53"/>
      <c r="AC9" s="53"/>
      <c r="AD9" s="53"/>
      <c r="AE9" s="53"/>
      <c r="AF9" s="53" t="s">
        <v>1356</v>
      </c>
      <c r="AG9" s="53" t="s">
        <v>137</v>
      </c>
      <c r="AH9" s="53" t="s">
        <v>250</v>
      </c>
      <c r="AI9" s="53" t="s">
        <v>182</v>
      </c>
      <c r="AJ9" s="53">
        <v>3.82</v>
      </c>
      <c r="AK9" s="53">
        <v>4</v>
      </c>
      <c r="AL9" s="53" t="s">
        <v>1070</v>
      </c>
    </row>
    <row r="10" spans="1:38" ht="15.75" customHeight="1" x14ac:dyDescent="0.2">
      <c r="A10" s="53">
        <v>6</v>
      </c>
      <c r="B10" s="292" t="s">
        <v>392</v>
      </c>
      <c r="C10" s="293"/>
      <c r="D10" s="294"/>
      <c r="E10" s="54" t="s">
        <v>1357</v>
      </c>
      <c r="F10" s="53">
        <v>68196</v>
      </c>
      <c r="G10" s="54" t="s">
        <v>1358</v>
      </c>
      <c r="H10" s="53" t="s">
        <v>120</v>
      </c>
      <c r="I10" s="54" t="s">
        <v>1359</v>
      </c>
      <c r="J10" s="54" t="s">
        <v>122</v>
      </c>
      <c r="K10" s="53" t="s">
        <v>1049</v>
      </c>
      <c r="L10" s="53" t="s">
        <v>124</v>
      </c>
      <c r="M10" s="53" t="s">
        <v>1360</v>
      </c>
      <c r="N10" s="53" t="s">
        <v>1361</v>
      </c>
      <c r="O10" s="53"/>
      <c r="P10" s="54" t="s">
        <v>1362</v>
      </c>
      <c r="Q10" s="57"/>
      <c r="R10" s="54" t="s">
        <v>1363</v>
      </c>
      <c r="S10" s="54" t="s">
        <v>1364</v>
      </c>
      <c r="T10" s="54" t="s">
        <v>1365</v>
      </c>
      <c r="U10" s="54" t="s">
        <v>1365</v>
      </c>
      <c r="V10" s="54" t="s">
        <v>131</v>
      </c>
      <c r="W10" s="53" t="s">
        <v>150</v>
      </c>
      <c r="X10" s="58" t="s">
        <v>9331</v>
      </c>
      <c r="Y10" s="53" t="s">
        <v>1333</v>
      </c>
      <c r="Z10" s="53" t="s">
        <v>134</v>
      </c>
      <c r="AA10" s="53" t="s">
        <v>1366</v>
      </c>
      <c r="AB10" s="53"/>
      <c r="AC10" s="53"/>
      <c r="AD10" s="53" t="s">
        <v>1367</v>
      </c>
      <c r="AE10" s="53"/>
      <c r="AF10" s="53" t="s">
        <v>1367</v>
      </c>
      <c r="AG10" s="53" t="s">
        <v>137</v>
      </c>
      <c r="AH10" s="53" t="s">
        <v>138</v>
      </c>
      <c r="AI10" s="53" t="s">
        <v>419</v>
      </c>
      <c r="AJ10" s="53">
        <v>3.77</v>
      </c>
      <c r="AK10" s="53">
        <v>4</v>
      </c>
      <c r="AL10" s="53" t="s">
        <v>1368</v>
      </c>
    </row>
    <row r="11" spans="1:38" ht="15.75" customHeight="1" x14ac:dyDescent="0.2">
      <c r="A11" s="53">
        <v>7</v>
      </c>
      <c r="B11" s="292" t="s">
        <v>392</v>
      </c>
      <c r="C11" s="293"/>
      <c r="D11" s="294"/>
      <c r="E11" s="54" t="s">
        <v>1380</v>
      </c>
      <c r="F11" s="53">
        <v>68208</v>
      </c>
      <c r="G11" s="54" t="s">
        <v>1381</v>
      </c>
      <c r="H11" s="53" t="s">
        <v>120</v>
      </c>
      <c r="I11" s="54" t="s">
        <v>1382</v>
      </c>
      <c r="J11" s="54" t="s">
        <v>122</v>
      </c>
      <c r="K11" s="53" t="s">
        <v>1049</v>
      </c>
      <c r="L11" s="53" t="s">
        <v>124</v>
      </c>
      <c r="M11" s="53" t="s">
        <v>1383</v>
      </c>
      <c r="N11" s="53" t="s">
        <v>1384</v>
      </c>
      <c r="O11" s="53"/>
      <c r="P11" s="54" t="s">
        <v>1385</v>
      </c>
      <c r="Q11" s="57"/>
      <c r="R11" s="54" t="s">
        <v>1386</v>
      </c>
      <c r="S11" s="54" t="s">
        <v>1387</v>
      </c>
      <c r="T11" s="54" t="s">
        <v>1388</v>
      </c>
      <c r="U11" s="54" t="s">
        <v>1388</v>
      </c>
      <c r="V11" s="54" t="s">
        <v>164</v>
      </c>
      <c r="W11" s="53" t="s">
        <v>480</v>
      </c>
      <c r="X11" s="58" t="s">
        <v>9331</v>
      </c>
      <c r="Y11" s="53" t="s">
        <v>1369</v>
      </c>
      <c r="Z11" s="53"/>
      <c r="AA11" s="53"/>
      <c r="AB11" s="53"/>
      <c r="AC11" s="53"/>
      <c r="AD11" s="53" t="s">
        <v>1260</v>
      </c>
      <c r="AE11" s="53"/>
      <c r="AF11" s="53" t="s">
        <v>1260</v>
      </c>
      <c r="AG11" s="53" t="s">
        <v>137</v>
      </c>
      <c r="AH11" s="53" t="s">
        <v>138</v>
      </c>
      <c r="AI11" s="53" t="s">
        <v>1261</v>
      </c>
      <c r="AJ11" s="53">
        <v>3.98</v>
      </c>
      <c r="AK11" s="53">
        <v>4</v>
      </c>
      <c r="AL11" s="53" t="s">
        <v>1155</v>
      </c>
    </row>
    <row r="12" spans="1:38" ht="15.75" customHeight="1" x14ac:dyDescent="0.2">
      <c r="A12" s="53">
        <v>8</v>
      </c>
      <c r="B12" s="292" t="s">
        <v>392</v>
      </c>
      <c r="C12" s="293"/>
      <c r="D12" s="294"/>
      <c r="E12" s="54" t="s">
        <v>1392</v>
      </c>
      <c r="F12" s="53">
        <v>68178</v>
      </c>
      <c r="G12" s="54" t="s">
        <v>1393</v>
      </c>
      <c r="H12" s="53" t="s">
        <v>120</v>
      </c>
      <c r="I12" s="54" t="s">
        <v>1394</v>
      </c>
      <c r="J12" s="54" t="s">
        <v>122</v>
      </c>
      <c r="K12" s="53" t="s">
        <v>1049</v>
      </c>
      <c r="L12" s="53" t="s">
        <v>124</v>
      </c>
      <c r="M12" s="53" t="s">
        <v>1395</v>
      </c>
      <c r="N12" s="53" t="s">
        <v>334</v>
      </c>
      <c r="O12" s="53"/>
      <c r="P12" s="54" t="s">
        <v>1396</v>
      </c>
      <c r="Q12" s="57"/>
      <c r="R12" s="54" t="s">
        <v>1397</v>
      </c>
      <c r="S12" s="54" t="s">
        <v>1398</v>
      </c>
      <c r="T12" s="54" t="s">
        <v>1399</v>
      </c>
      <c r="U12" s="54" t="s">
        <v>1399</v>
      </c>
      <c r="V12" s="54" t="s">
        <v>131</v>
      </c>
      <c r="W12" s="53" t="s">
        <v>179</v>
      </c>
      <c r="X12" s="58" t="s">
        <v>9331</v>
      </c>
      <c r="Y12" s="53" t="s">
        <v>1369</v>
      </c>
      <c r="Z12" s="53" t="s">
        <v>134</v>
      </c>
      <c r="AA12" s="53" t="s">
        <v>1344</v>
      </c>
      <c r="AB12" s="53"/>
      <c r="AC12" s="53"/>
      <c r="AD12" s="53" t="s">
        <v>1378</v>
      </c>
      <c r="AE12" s="53"/>
      <c r="AF12" s="53" t="s">
        <v>1379</v>
      </c>
      <c r="AG12" s="53" t="s">
        <v>137</v>
      </c>
      <c r="AH12" s="53" t="s">
        <v>138</v>
      </c>
      <c r="AI12" s="53" t="s">
        <v>419</v>
      </c>
      <c r="AJ12" s="53">
        <v>3.58</v>
      </c>
      <c r="AK12" s="53">
        <v>4</v>
      </c>
      <c r="AL12" s="53" t="s">
        <v>252</v>
      </c>
    </row>
    <row r="13" spans="1:38" ht="15.75" customHeight="1" x14ac:dyDescent="0.2">
      <c r="A13" s="53">
        <v>9</v>
      </c>
      <c r="B13" s="292" t="s">
        <v>392</v>
      </c>
      <c r="C13" s="293"/>
      <c r="D13" s="294"/>
      <c r="E13" s="54" t="s">
        <v>1416</v>
      </c>
      <c r="F13" s="53">
        <v>65745</v>
      </c>
      <c r="G13" s="54" t="s">
        <v>1417</v>
      </c>
      <c r="H13" s="53" t="s">
        <v>120</v>
      </c>
      <c r="I13" s="54" t="s">
        <v>1418</v>
      </c>
      <c r="J13" s="54" t="s">
        <v>122</v>
      </c>
      <c r="K13" s="53" t="s">
        <v>1049</v>
      </c>
      <c r="L13" s="53" t="s">
        <v>124</v>
      </c>
      <c r="M13" s="53" t="s">
        <v>1419</v>
      </c>
      <c r="N13" s="53" t="s">
        <v>1420</v>
      </c>
      <c r="O13" s="53"/>
      <c r="P13" s="54" t="s">
        <v>1421</v>
      </c>
      <c r="Q13" s="57"/>
      <c r="R13" s="54" t="s">
        <v>1422</v>
      </c>
      <c r="S13" s="54" t="s">
        <v>1423</v>
      </c>
      <c r="T13" s="54" t="s">
        <v>1424</v>
      </c>
      <c r="U13" s="54" t="s">
        <v>1424</v>
      </c>
      <c r="V13" s="54" t="s">
        <v>164</v>
      </c>
      <c r="W13" s="53" t="s">
        <v>132</v>
      </c>
      <c r="X13" s="58" t="s">
        <v>9331</v>
      </c>
      <c r="Y13" s="53" t="s">
        <v>1389</v>
      </c>
      <c r="Z13" s="53" t="s">
        <v>134</v>
      </c>
      <c r="AA13" s="53" t="s">
        <v>1390</v>
      </c>
      <c r="AB13" s="53"/>
      <c r="AC13" s="53"/>
      <c r="AD13" s="53"/>
      <c r="AE13" s="53"/>
      <c r="AF13" s="53" t="s">
        <v>1391</v>
      </c>
      <c r="AG13" s="53" t="s">
        <v>137</v>
      </c>
      <c r="AH13" s="53" t="s">
        <v>138</v>
      </c>
      <c r="AI13" s="53" t="s">
        <v>1</v>
      </c>
      <c r="AJ13" s="53">
        <v>3.92</v>
      </c>
      <c r="AK13" s="53">
        <v>4</v>
      </c>
      <c r="AL13" s="53" t="s">
        <v>315</v>
      </c>
    </row>
    <row r="14" spans="1:38" ht="15.75" customHeight="1" x14ac:dyDescent="0.2">
      <c r="A14" s="53">
        <v>10</v>
      </c>
      <c r="B14" s="292" t="s">
        <v>392</v>
      </c>
      <c r="C14" s="293"/>
      <c r="D14" s="294"/>
      <c r="E14" s="54" t="s">
        <v>1426</v>
      </c>
      <c r="F14" s="53">
        <v>68283</v>
      </c>
      <c r="G14" s="54" t="s">
        <v>1427</v>
      </c>
      <c r="H14" s="53" t="s">
        <v>120</v>
      </c>
      <c r="I14" s="54" t="s">
        <v>1428</v>
      </c>
      <c r="J14" s="54" t="s">
        <v>122</v>
      </c>
      <c r="K14" s="53" t="s">
        <v>1049</v>
      </c>
      <c r="L14" s="53" t="s">
        <v>124</v>
      </c>
      <c r="M14" s="53" t="s">
        <v>1429</v>
      </c>
      <c r="N14" s="53" t="s">
        <v>1430</v>
      </c>
      <c r="O14" s="53"/>
      <c r="P14" s="54" t="s">
        <v>1431</v>
      </c>
      <c r="Q14" s="57"/>
      <c r="R14" s="54" t="s">
        <v>1432</v>
      </c>
      <c r="S14" s="54" t="s">
        <v>1433</v>
      </c>
      <c r="T14" s="54" t="s">
        <v>1434</v>
      </c>
      <c r="U14" s="54" t="s">
        <v>1434</v>
      </c>
      <c r="V14" s="54" t="s">
        <v>1435</v>
      </c>
      <c r="W14" s="53" t="s">
        <v>193</v>
      </c>
      <c r="X14" s="58" t="s">
        <v>9331</v>
      </c>
      <c r="Y14" s="53" t="s">
        <v>1400</v>
      </c>
      <c r="Z14" s="53" t="s">
        <v>134</v>
      </c>
      <c r="AA14" s="53" t="s">
        <v>1401</v>
      </c>
      <c r="AB14" s="53"/>
      <c r="AC14" s="53"/>
      <c r="AD14" s="53" t="s">
        <v>1402</v>
      </c>
      <c r="AE14" s="53"/>
      <c r="AF14" s="53" t="s">
        <v>1403</v>
      </c>
      <c r="AG14" s="53" t="s">
        <v>137</v>
      </c>
      <c r="AH14" s="53" t="s">
        <v>138</v>
      </c>
      <c r="AI14" s="53" t="s">
        <v>1</v>
      </c>
      <c r="AJ14" s="53">
        <v>3.81</v>
      </c>
      <c r="AK14" s="53">
        <v>4</v>
      </c>
      <c r="AL14" s="53" t="s">
        <v>1404</v>
      </c>
    </row>
    <row r="15" spans="1:38" ht="15.75" customHeight="1" x14ac:dyDescent="0.2">
      <c r="A15" s="53">
        <v>11</v>
      </c>
      <c r="B15" s="292" t="s">
        <v>392</v>
      </c>
      <c r="C15" s="293"/>
      <c r="D15" s="294"/>
      <c r="E15" s="54" t="s">
        <v>1437</v>
      </c>
      <c r="F15" s="53">
        <v>61175</v>
      </c>
      <c r="G15" s="54" t="s">
        <v>1438</v>
      </c>
      <c r="H15" s="53" t="s">
        <v>120</v>
      </c>
      <c r="I15" s="54" t="s">
        <v>1439</v>
      </c>
      <c r="J15" s="54" t="s">
        <v>122</v>
      </c>
      <c r="K15" s="53" t="s">
        <v>1049</v>
      </c>
      <c r="L15" s="53" t="s">
        <v>124</v>
      </c>
      <c r="M15" s="53" t="s">
        <v>1440</v>
      </c>
      <c r="N15" s="53" t="s">
        <v>1441</v>
      </c>
      <c r="O15" s="53"/>
      <c r="P15" s="54" t="s">
        <v>1442</v>
      </c>
      <c r="Q15" s="57"/>
      <c r="R15" s="54" t="s">
        <v>1443</v>
      </c>
      <c r="S15" s="54" t="s">
        <v>1444</v>
      </c>
      <c r="T15" s="54" t="s">
        <v>1445</v>
      </c>
      <c r="U15" s="54" t="s">
        <v>1445</v>
      </c>
      <c r="V15" s="54" t="s">
        <v>131</v>
      </c>
      <c r="W15" s="53" t="s">
        <v>816</v>
      </c>
      <c r="X15" s="58" t="s">
        <v>9331</v>
      </c>
      <c r="Y15" s="53"/>
      <c r="Z15" s="53" t="s">
        <v>134</v>
      </c>
      <c r="AA15" s="53" t="s">
        <v>1414</v>
      </c>
      <c r="AB15" s="53"/>
      <c r="AC15" s="53"/>
      <c r="AD15" s="53"/>
      <c r="AE15" s="53"/>
      <c r="AF15" s="53" t="s">
        <v>1415</v>
      </c>
      <c r="AG15" s="53" t="s">
        <v>137</v>
      </c>
      <c r="AH15" s="53" t="s">
        <v>138</v>
      </c>
      <c r="AI15" s="53" t="s">
        <v>1</v>
      </c>
      <c r="AJ15" s="53">
        <v>3.84</v>
      </c>
      <c r="AK15" s="53">
        <v>4</v>
      </c>
      <c r="AL15" s="53" t="s">
        <v>785</v>
      </c>
    </row>
    <row r="16" spans="1:38" ht="15.75" customHeight="1" x14ac:dyDescent="0.2">
      <c r="A16" s="53">
        <v>12</v>
      </c>
      <c r="B16" s="292" t="s">
        <v>392</v>
      </c>
      <c r="C16" s="293"/>
      <c r="D16" s="294"/>
      <c r="E16" s="54" t="s">
        <v>1449</v>
      </c>
      <c r="F16" s="53">
        <v>93378</v>
      </c>
      <c r="G16" s="54" t="s">
        <v>1450</v>
      </c>
      <c r="H16" s="53" t="s">
        <v>120</v>
      </c>
      <c r="I16" s="54" t="s">
        <v>1451</v>
      </c>
      <c r="J16" s="54" t="s">
        <v>122</v>
      </c>
      <c r="K16" s="53" t="s">
        <v>1049</v>
      </c>
      <c r="L16" s="53" t="s">
        <v>124</v>
      </c>
      <c r="M16" s="53" t="s">
        <v>1452</v>
      </c>
      <c r="N16" s="53" t="s">
        <v>1453</v>
      </c>
      <c r="O16" s="53"/>
      <c r="P16" s="54" t="s">
        <v>1454</v>
      </c>
      <c r="Q16" s="57"/>
      <c r="R16" s="54" t="s">
        <v>1455</v>
      </c>
      <c r="S16" s="54" t="s">
        <v>1456</v>
      </c>
      <c r="T16" s="54" t="s">
        <v>1457</v>
      </c>
      <c r="U16" s="54" t="s">
        <v>1457</v>
      </c>
      <c r="V16" s="54" t="s">
        <v>131</v>
      </c>
      <c r="W16" s="53" t="s">
        <v>864</v>
      </c>
      <c r="X16" s="58" t="s">
        <v>9331</v>
      </c>
      <c r="Y16" s="53" t="s">
        <v>403</v>
      </c>
      <c r="Z16" s="53" t="s">
        <v>134</v>
      </c>
      <c r="AA16" s="53" t="s">
        <v>1321</v>
      </c>
      <c r="AB16" s="53"/>
      <c r="AC16" s="53"/>
      <c r="AD16" s="53" t="s">
        <v>1425</v>
      </c>
      <c r="AE16" s="53"/>
      <c r="AF16" s="53" t="s">
        <v>1425</v>
      </c>
      <c r="AG16" s="53" t="s">
        <v>137</v>
      </c>
      <c r="AH16" s="53" t="s">
        <v>138</v>
      </c>
      <c r="AI16" s="53" t="s">
        <v>1082</v>
      </c>
      <c r="AJ16" s="53">
        <v>3.95</v>
      </c>
      <c r="AK16" s="53">
        <v>4</v>
      </c>
      <c r="AL16" s="53" t="s">
        <v>1005</v>
      </c>
    </row>
    <row r="17" spans="1:38" ht="15.75" customHeight="1" x14ac:dyDescent="0.2">
      <c r="A17" s="53">
        <v>13</v>
      </c>
      <c r="B17" s="292" t="s">
        <v>392</v>
      </c>
      <c r="C17" s="293"/>
      <c r="D17" s="294"/>
      <c r="E17" s="54" t="s">
        <v>1461</v>
      </c>
      <c r="F17" s="53">
        <v>65782</v>
      </c>
      <c r="G17" s="54" t="s">
        <v>1462</v>
      </c>
      <c r="H17" s="53" t="s">
        <v>120</v>
      </c>
      <c r="I17" s="54" t="s">
        <v>1463</v>
      </c>
      <c r="J17" s="54" t="s">
        <v>122</v>
      </c>
      <c r="K17" s="53" t="s">
        <v>1049</v>
      </c>
      <c r="L17" s="53" t="s">
        <v>124</v>
      </c>
      <c r="M17" s="53" t="s">
        <v>1464</v>
      </c>
      <c r="N17" s="53" t="s">
        <v>1465</v>
      </c>
      <c r="O17" s="53"/>
      <c r="P17" s="54" t="s">
        <v>1466</v>
      </c>
      <c r="Q17" s="57"/>
      <c r="R17" s="54" t="s">
        <v>1467</v>
      </c>
      <c r="S17" s="54" t="s">
        <v>1468</v>
      </c>
      <c r="T17" s="54" t="s">
        <v>1469</v>
      </c>
      <c r="U17" s="54" t="s">
        <v>1469</v>
      </c>
      <c r="V17" s="54" t="s">
        <v>1470</v>
      </c>
      <c r="W17" s="53" t="s">
        <v>351</v>
      </c>
      <c r="X17" s="58" t="s">
        <v>9331</v>
      </c>
      <c r="Y17" s="53" t="s">
        <v>1320</v>
      </c>
      <c r="Z17" s="53" t="s">
        <v>134</v>
      </c>
      <c r="AA17" s="53" t="s">
        <v>1414</v>
      </c>
      <c r="AB17" s="53"/>
      <c r="AC17" s="53"/>
      <c r="AD17" s="53" t="s">
        <v>1436</v>
      </c>
      <c r="AE17" s="53"/>
      <c r="AF17" s="53" t="s">
        <v>1436</v>
      </c>
      <c r="AG17" s="53" t="s">
        <v>137</v>
      </c>
      <c r="AH17" s="53" t="s">
        <v>138</v>
      </c>
      <c r="AI17" s="53" t="s">
        <v>1</v>
      </c>
      <c r="AJ17" s="53">
        <v>3.8</v>
      </c>
      <c r="AK17" s="53">
        <v>4</v>
      </c>
      <c r="AL17" s="53" t="s">
        <v>922</v>
      </c>
    </row>
    <row r="18" spans="1:38" ht="15.75" customHeight="1" x14ac:dyDescent="0.2">
      <c r="A18" s="53">
        <v>14</v>
      </c>
      <c r="B18" s="292" t="s">
        <v>392</v>
      </c>
      <c r="C18" s="293"/>
      <c r="D18" s="294"/>
      <c r="E18" s="54" t="s">
        <v>1485</v>
      </c>
      <c r="F18" s="53">
        <v>93379</v>
      </c>
      <c r="G18" s="54" t="s">
        <v>1486</v>
      </c>
      <c r="H18" s="53" t="s">
        <v>120</v>
      </c>
      <c r="I18" s="54" t="s">
        <v>1487</v>
      </c>
      <c r="J18" s="54" t="s">
        <v>122</v>
      </c>
      <c r="K18" s="53" t="s">
        <v>1049</v>
      </c>
      <c r="L18" s="53" t="s">
        <v>124</v>
      </c>
      <c r="M18" s="53" t="s">
        <v>1488</v>
      </c>
      <c r="N18" s="53" t="s">
        <v>1489</v>
      </c>
      <c r="O18" s="53"/>
      <c r="P18" s="54" t="s">
        <v>1490</v>
      </c>
      <c r="Q18" s="57"/>
      <c r="R18" s="54" t="s">
        <v>1491</v>
      </c>
      <c r="S18" s="54" t="s">
        <v>1492</v>
      </c>
      <c r="T18" s="54" t="s">
        <v>1493</v>
      </c>
      <c r="U18" s="54" t="s">
        <v>1493</v>
      </c>
      <c r="V18" s="54" t="s">
        <v>221</v>
      </c>
      <c r="W18" s="53" t="s">
        <v>1068</v>
      </c>
      <c r="X18" s="58" t="s">
        <v>9331</v>
      </c>
      <c r="Y18" s="53" t="s">
        <v>403</v>
      </c>
      <c r="Z18" s="53" t="s">
        <v>134</v>
      </c>
      <c r="AA18" s="53" t="s">
        <v>455</v>
      </c>
      <c r="AB18" s="53"/>
      <c r="AC18" s="53"/>
      <c r="AD18" s="53" t="s">
        <v>1446</v>
      </c>
      <c r="AE18" s="53"/>
      <c r="AF18" s="53" t="s">
        <v>1447</v>
      </c>
      <c r="AG18" s="53" t="s">
        <v>137</v>
      </c>
      <c r="AH18" s="53" t="s">
        <v>138</v>
      </c>
      <c r="AI18" s="53" t="s">
        <v>1082</v>
      </c>
      <c r="AJ18" s="53">
        <v>3.89</v>
      </c>
      <c r="AK18" s="53">
        <v>4</v>
      </c>
      <c r="AL18" s="53" t="s">
        <v>1448</v>
      </c>
    </row>
    <row r="19" spans="1:38" ht="15.75" customHeight="1" x14ac:dyDescent="0.2">
      <c r="A19" s="53">
        <v>15</v>
      </c>
      <c r="B19" s="292" t="s">
        <v>392</v>
      </c>
      <c r="C19" s="293"/>
      <c r="D19" s="294"/>
      <c r="E19" s="54" t="s">
        <v>1520</v>
      </c>
      <c r="F19" s="53">
        <v>61152</v>
      </c>
      <c r="G19" s="54" t="s">
        <v>1521</v>
      </c>
      <c r="H19" s="53" t="s">
        <v>120</v>
      </c>
      <c r="I19" s="54" t="s">
        <v>1522</v>
      </c>
      <c r="J19" s="54" t="s">
        <v>122</v>
      </c>
      <c r="K19" s="53" t="s">
        <v>1049</v>
      </c>
      <c r="L19" s="53" t="s">
        <v>124</v>
      </c>
      <c r="M19" s="53" t="s">
        <v>1523</v>
      </c>
      <c r="N19" s="53" t="s">
        <v>1524</v>
      </c>
      <c r="O19" s="53"/>
      <c r="P19" s="54" t="s">
        <v>1525</v>
      </c>
      <c r="Q19" s="57"/>
      <c r="R19" s="54" t="s">
        <v>1526</v>
      </c>
      <c r="S19" s="54" t="s">
        <v>1527</v>
      </c>
      <c r="T19" s="54" t="s">
        <v>1528</v>
      </c>
      <c r="U19" s="54" t="s">
        <v>1528</v>
      </c>
      <c r="V19" s="54" t="s">
        <v>131</v>
      </c>
      <c r="W19" s="53" t="s">
        <v>278</v>
      </c>
      <c r="X19" s="58" t="s">
        <v>9331</v>
      </c>
      <c r="Y19" s="53" t="s">
        <v>403</v>
      </c>
      <c r="Z19" s="53" t="s">
        <v>134</v>
      </c>
      <c r="AA19" s="53" t="s">
        <v>1458</v>
      </c>
      <c r="AB19" s="53"/>
      <c r="AC19" s="53"/>
      <c r="AD19" s="53" t="s">
        <v>1459</v>
      </c>
      <c r="AE19" s="53"/>
      <c r="AF19" s="53" t="s">
        <v>1459</v>
      </c>
      <c r="AG19" s="53" t="s">
        <v>137</v>
      </c>
      <c r="AH19" s="53" t="s">
        <v>138</v>
      </c>
      <c r="AI19" s="53" t="s">
        <v>1460</v>
      </c>
      <c r="AJ19" s="53">
        <v>3.56</v>
      </c>
      <c r="AK19" s="53">
        <v>4</v>
      </c>
      <c r="AL19" s="53" t="s">
        <v>1092</v>
      </c>
    </row>
    <row r="20" spans="1:38" ht="15.75" customHeight="1" x14ac:dyDescent="0.2">
      <c r="A20" s="53">
        <v>16</v>
      </c>
      <c r="B20" s="292" t="s">
        <v>392</v>
      </c>
      <c r="C20" s="293"/>
      <c r="D20" s="294"/>
      <c r="E20" s="54" t="s">
        <v>1531</v>
      </c>
      <c r="F20" s="53">
        <v>53648</v>
      </c>
      <c r="G20" s="54" t="s">
        <v>1532</v>
      </c>
      <c r="H20" s="53" t="s">
        <v>120</v>
      </c>
      <c r="I20" s="54" t="s">
        <v>1533</v>
      </c>
      <c r="J20" s="54" t="s">
        <v>122</v>
      </c>
      <c r="K20" s="53" t="s">
        <v>1049</v>
      </c>
      <c r="L20" s="53" t="s">
        <v>124</v>
      </c>
      <c r="M20" s="53" t="s">
        <v>1534</v>
      </c>
      <c r="N20" s="53" t="s">
        <v>1535</v>
      </c>
      <c r="O20" s="53"/>
      <c r="P20" s="54" t="s">
        <v>1536</v>
      </c>
      <c r="Q20" s="57"/>
      <c r="R20" s="54" t="s">
        <v>1537</v>
      </c>
      <c r="S20" s="54" t="s">
        <v>1538</v>
      </c>
      <c r="T20" s="54" t="s">
        <v>1539</v>
      </c>
      <c r="U20" s="54" t="s">
        <v>1539</v>
      </c>
      <c r="V20" s="54" t="s">
        <v>131</v>
      </c>
      <c r="W20" s="53" t="s">
        <v>236</v>
      </c>
      <c r="X20" s="58" t="s">
        <v>9331</v>
      </c>
      <c r="Y20" s="53" t="s">
        <v>1389</v>
      </c>
      <c r="Z20" s="53" t="s">
        <v>134</v>
      </c>
      <c r="AA20" s="53" t="s">
        <v>468</v>
      </c>
      <c r="AB20" s="53"/>
      <c r="AC20" s="53"/>
      <c r="AD20" s="53" t="s">
        <v>1471</v>
      </c>
      <c r="AE20" s="53"/>
      <c r="AF20" s="53" t="s">
        <v>1472</v>
      </c>
      <c r="AG20" s="53" t="s">
        <v>137</v>
      </c>
      <c r="AH20" s="53" t="s">
        <v>138</v>
      </c>
      <c r="AI20" s="53" t="s">
        <v>1</v>
      </c>
      <c r="AJ20" s="53">
        <v>3.96</v>
      </c>
      <c r="AK20" s="53">
        <v>4</v>
      </c>
      <c r="AL20" s="53" t="s">
        <v>1110</v>
      </c>
    </row>
    <row r="21" spans="1:38" ht="15.75" customHeight="1" x14ac:dyDescent="0.2">
      <c r="A21" s="53">
        <v>17</v>
      </c>
      <c r="B21" s="292" t="s">
        <v>392</v>
      </c>
      <c r="C21" s="293"/>
      <c r="D21" s="294"/>
      <c r="E21" s="54" t="s">
        <v>1543</v>
      </c>
      <c r="F21" s="53">
        <v>93380</v>
      </c>
      <c r="G21" s="54" t="s">
        <v>1544</v>
      </c>
      <c r="H21" s="53" t="s">
        <v>120</v>
      </c>
      <c r="I21" s="54" t="s">
        <v>1545</v>
      </c>
      <c r="J21" s="54" t="s">
        <v>122</v>
      </c>
      <c r="K21" s="53" t="s">
        <v>1049</v>
      </c>
      <c r="L21" s="53" t="s">
        <v>124</v>
      </c>
      <c r="M21" s="53" t="s">
        <v>1546</v>
      </c>
      <c r="N21" s="53" t="s">
        <v>1547</v>
      </c>
      <c r="O21" s="53"/>
      <c r="P21" s="54" t="s">
        <v>1548</v>
      </c>
      <c r="Q21" s="57"/>
      <c r="R21" s="54" t="s">
        <v>1549</v>
      </c>
      <c r="S21" s="54" t="s">
        <v>1550</v>
      </c>
      <c r="T21" s="54" t="s">
        <v>1551</v>
      </c>
      <c r="U21" s="54" t="s">
        <v>1551</v>
      </c>
      <c r="V21" s="54" t="s">
        <v>164</v>
      </c>
      <c r="W21" s="53" t="s">
        <v>494</v>
      </c>
      <c r="X21" s="58" t="s">
        <v>9331</v>
      </c>
      <c r="Y21" s="53"/>
      <c r="Z21" s="53" t="s">
        <v>134</v>
      </c>
      <c r="AA21" s="53" t="s">
        <v>1483</v>
      </c>
      <c r="AB21" s="53"/>
      <c r="AC21" s="53"/>
      <c r="AD21" s="53"/>
      <c r="AE21" s="53"/>
      <c r="AF21" s="53" t="s">
        <v>1484</v>
      </c>
      <c r="AG21" s="53" t="s">
        <v>137</v>
      </c>
      <c r="AH21" s="53" t="s">
        <v>138</v>
      </c>
      <c r="AI21" s="53" t="s">
        <v>1</v>
      </c>
      <c r="AJ21" s="53">
        <v>3.84</v>
      </c>
      <c r="AK21" s="53">
        <v>4</v>
      </c>
      <c r="AL21" s="53" t="s">
        <v>785</v>
      </c>
    </row>
    <row r="22" spans="1:38" ht="15.75" customHeight="1" x14ac:dyDescent="0.2">
      <c r="A22" s="53">
        <v>18</v>
      </c>
      <c r="B22" s="292" t="s">
        <v>392</v>
      </c>
      <c r="C22" s="293"/>
      <c r="D22" s="294"/>
      <c r="E22" s="54" t="s">
        <v>1554</v>
      </c>
      <c r="F22" s="53">
        <v>65773</v>
      </c>
      <c r="G22" s="54" t="s">
        <v>1555</v>
      </c>
      <c r="H22" s="53" t="s">
        <v>120</v>
      </c>
      <c r="I22" s="54" t="s">
        <v>1556</v>
      </c>
      <c r="J22" s="54" t="s">
        <v>122</v>
      </c>
      <c r="K22" s="53" t="s">
        <v>1049</v>
      </c>
      <c r="L22" s="53" t="s">
        <v>124</v>
      </c>
      <c r="M22" s="53" t="s">
        <v>1557</v>
      </c>
      <c r="N22" s="53" t="s">
        <v>1558</v>
      </c>
      <c r="O22" s="53"/>
      <c r="P22" s="54" t="s">
        <v>1559</v>
      </c>
      <c r="Q22" s="57"/>
      <c r="R22" s="54" t="s">
        <v>1560</v>
      </c>
      <c r="S22" s="54" t="s">
        <v>1561</v>
      </c>
      <c r="T22" s="54" t="s">
        <v>1562</v>
      </c>
      <c r="U22" s="54" t="s">
        <v>1562</v>
      </c>
      <c r="V22" s="54" t="s">
        <v>164</v>
      </c>
      <c r="W22" s="53" t="s">
        <v>236</v>
      </c>
      <c r="X22" s="58" t="s">
        <v>9331</v>
      </c>
      <c r="Y22" s="53" t="s">
        <v>1494</v>
      </c>
      <c r="Z22" s="53" t="s">
        <v>134</v>
      </c>
      <c r="AA22" s="53" t="s">
        <v>1366</v>
      </c>
      <c r="AB22" s="53"/>
      <c r="AC22" s="53"/>
      <c r="AD22" s="53"/>
      <c r="AE22" s="53"/>
      <c r="AF22" s="53" t="s">
        <v>1495</v>
      </c>
      <c r="AG22" s="53" t="s">
        <v>137</v>
      </c>
      <c r="AH22" s="53" t="s">
        <v>138</v>
      </c>
      <c r="AI22" s="53" t="s">
        <v>182</v>
      </c>
      <c r="AJ22" s="53">
        <v>3.51</v>
      </c>
      <c r="AK22" s="53">
        <v>4</v>
      </c>
      <c r="AL22" s="53" t="s">
        <v>1496</v>
      </c>
    </row>
    <row r="23" spans="1:38" ht="15.75" customHeight="1" x14ac:dyDescent="0.2">
      <c r="A23" s="53">
        <v>19</v>
      </c>
      <c r="B23" s="292" t="s">
        <v>392</v>
      </c>
      <c r="C23" s="293"/>
      <c r="D23" s="294"/>
      <c r="E23" s="54" t="s">
        <v>1565</v>
      </c>
      <c r="F23" s="53">
        <v>65860</v>
      </c>
      <c r="G23" s="54" t="s">
        <v>1566</v>
      </c>
      <c r="H23" s="53" t="s">
        <v>120</v>
      </c>
      <c r="I23" s="54" t="s">
        <v>461</v>
      </c>
      <c r="J23" s="54" t="s">
        <v>122</v>
      </c>
      <c r="K23" s="53" t="s">
        <v>1049</v>
      </c>
      <c r="L23" s="53" t="s">
        <v>124</v>
      </c>
      <c r="M23" s="53" t="s">
        <v>1567</v>
      </c>
      <c r="N23" s="53" t="s">
        <v>796</v>
      </c>
      <c r="O23" s="53"/>
      <c r="P23" s="54" t="s">
        <v>1568</v>
      </c>
      <c r="Q23" s="57"/>
      <c r="R23" s="54" t="s">
        <v>1569</v>
      </c>
      <c r="S23" s="54" t="s">
        <v>1570</v>
      </c>
      <c r="T23" s="54" t="s">
        <v>1571</v>
      </c>
      <c r="U23" s="54" t="s">
        <v>1571</v>
      </c>
      <c r="V23" s="54" t="s">
        <v>221</v>
      </c>
      <c r="W23" s="53" t="s">
        <v>816</v>
      </c>
      <c r="X23" s="58" t="s">
        <v>9331</v>
      </c>
      <c r="Y23" s="53"/>
      <c r="Z23" s="53" t="s">
        <v>134</v>
      </c>
      <c r="AA23" s="53" t="s">
        <v>1506</v>
      </c>
      <c r="AB23" s="53"/>
      <c r="AC23" s="53"/>
      <c r="AD23" s="53"/>
      <c r="AE23" s="53"/>
      <c r="AF23" s="53" t="s">
        <v>1507</v>
      </c>
      <c r="AG23" s="53" t="s">
        <v>137</v>
      </c>
      <c r="AH23" s="53" t="s">
        <v>138</v>
      </c>
      <c r="AI23" s="53" t="s">
        <v>419</v>
      </c>
      <c r="AJ23" s="53">
        <v>3.63</v>
      </c>
      <c r="AK23" s="53">
        <v>4</v>
      </c>
      <c r="AL23" s="53" t="s">
        <v>1508</v>
      </c>
    </row>
    <row r="24" spans="1:38" ht="15.75" customHeight="1" x14ac:dyDescent="0.2">
      <c r="A24" s="53">
        <v>20</v>
      </c>
      <c r="B24" s="292" t="s">
        <v>392</v>
      </c>
      <c r="C24" s="293"/>
      <c r="D24" s="294"/>
      <c r="E24" s="54" t="s">
        <v>1586</v>
      </c>
      <c r="F24" s="53">
        <v>93381</v>
      </c>
      <c r="G24" s="54" t="s">
        <v>1587</v>
      </c>
      <c r="H24" s="53" t="s">
        <v>120</v>
      </c>
      <c r="I24" s="54" t="s">
        <v>1588</v>
      </c>
      <c r="J24" s="54" t="s">
        <v>122</v>
      </c>
      <c r="K24" s="53" t="s">
        <v>1049</v>
      </c>
      <c r="L24" s="53" t="s">
        <v>124</v>
      </c>
      <c r="M24" s="53" t="s">
        <v>1589</v>
      </c>
      <c r="N24" s="53" t="s">
        <v>1590</v>
      </c>
      <c r="O24" s="53"/>
      <c r="P24" s="54" t="s">
        <v>1591</v>
      </c>
      <c r="Q24" s="57"/>
      <c r="R24" s="54" t="s">
        <v>1592</v>
      </c>
      <c r="S24" s="54" t="s">
        <v>1593</v>
      </c>
      <c r="T24" s="54" t="s">
        <v>1594</v>
      </c>
      <c r="U24" s="54" t="s">
        <v>1595</v>
      </c>
      <c r="V24" s="54" t="s">
        <v>1596</v>
      </c>
      <c r="W24" s="53" t="s">
        <v>620</v>
      </c>
      <c r="X24" s="58" t="s">
        <v>9331</v>
      </c>
      <c r="Y24" s="53"/>
      <c r="Z24" s="53" t="s">
        <v>134</v>
      </c>
      <c r="AA24" s="53" t="s">
        <v>468</v>
      </c>
      <c r="AB24" s="53"/>
      <c r="AC24" s="53"/>
      <c r="AD24" s="53" t="s">
        <v>1518</v>
      </c>
      <c r="AE24" s="53"/>
      <c r="AF24" s="53" t="s">
        <v>1519</v>
      </c>
      <c r="AG24" s="53" t="s">
        <v>137</v>
      </c>
      <c r="AH24" s="53" t="s">
        <v>138</v>
      </c>
      <c r="AI24" s="53" t="s">
        <v>1</v>
      </c>
      <c r="AJ24" s="53">
        <v>3.96</v>
      </c>
      <c r="AK24" s="53">
        <v>4</v>
      </c>
      <c r="AL24" s="53" t="s">
        <v>1110</v>
      </c>
    </row>
    <row r="25" spans="1:38" ht="15.75" customHeight="1" x14ac:dyDescent="0.2">
      <c r="A25" s="53">
        <v>21</v>
      </c>
      <c r="B25" s="292" t="s">
        <v>392</v>
      </c>
      <c r="C25" s="293"/>
      <c r="D25" s="294"/>
      <c r="E25" s="54" t="s">
        <v>1335</v>
      </c>
      <c r="F25" s="53">
        <v>68134</v>
      </c>
      <c r="G25" s="54" t="s">
        <v>1336</v>
      </c>
      <c r="H25" s="53" t="s">
        <v>120</v>
      </c>
      <c r="I25" s="54" t="s">
        <v>1337</v>
      </c>
      <c r="J25" s="54" t="s">
        <v>122</v>
      </c>
      <c r="K25" s="53" t="s">
        <v>1049</v>
      </c>
      <c r="L25" s="53" t="s">
        <v>124</v>
      </c>
      <c r="M25" s="53" t="s">
        <v>1338</v>
      </c>
      <c r="N25" s="53" t="s">
        <v>1339</v>
      </c>
      <c r="O25" s="53"/>
      <c r="P25" s="54" t="s">
        <v>1340</v>
      </c>
      <c r="Q25" s="57"/>
      <c r="R25" s="54" t="s">
        <v>1341</v>
      </c>
      <c r="S25" s="54" t="s">
        <v>1342</v>
      </c>
      <c r="T25" s="54" t="s">
        <v>1343</v>
      </c>
      <c r="U25" s="54" t="s">
        <v>1343</v>
      </c>
      <c r="V25" s="54" t="s">
        <v>164</v>
      </c>
      <c r="W25" s="53" t="s">
        <v>668</v>
      </c>
      <c r="X25" s="58" t="s">
        <v>17</v>
      </c>
      <c r="Y25" s="53" t="s">
        <v>495</v>
      </c>
      <c r="Z25" s="53" t="s">
        <v>134</v>
      </c>
      <c r="AA25" s="53" t="s">
        <v>455</v>
      </c>
      <c r="AB25" s="53"/>
      <c r="AC25" s="53"/>
      <c r="AD25" s="53" t="s">
        <v>1529</v>
      </c>
      <c r="AE25" s="53"/>
      <c r="AF25" s="53" t="s">
        <v>1530</v>
      </c>
      <c r="AG25" s="53" t="s">
        <v>137</v>
      </c>
      <c r="AH25" s="53" t="s">
        <v>138</v>
      </c>
      <c r="AI25" s="53" t="s">
        <v>1</v>
      </c>
      <c r="AJ25" s="53">
        <v>3.62</v>
      </c>
      <c r="AK25" s="53">
        <v>4</v>
      </c>
      <c r="AL25" s="53" t="s">
        <v>773</v>
      </c>
    </row>
    <row r="26" spans="1:38" ht="15.75" customHeight="1" x14ac:dyDescent="0.2">
      <c r="A26" s="53">
        <v>22</v>
      </c>
      <c r="B26" s="292" t="s">
        <v>392</v>
      </c>
      <c r="C26" s="293"/>
      <c r="D26" s="294"/>
      <c r="E26" s="54" t="s">
        <v>1370</v>
      </c>
      <c r="F26" s="53">
        <v>61233</v>
      </c>
      <c r="G26" s="54" t="s">
        <v>1371</v>
      </c>
      <c r="H26" s="53" t="s">
        <v>120</v>
      </c>
      <c r="I26" s="54" t="s">
        <v>1372</v>
      </c>
      <c r="J26" s="54" t="s">
        <v>122</v>
      </c>
      <c r="K26" s="53" t="s">
        <v>1049</v>
      </c>
      <c r="L26" s="53" t="s">
        <v>124</v>
      </c>
      <c r="M26" s="53" t="s">
        <v>1373</v>
      </c>
      <c r="N26" s="53" t="s">
        <v>272</v>
      </c>
      <c r="O26" s="53"/>
      <c r="P26" s="54" t="s">
        <v>1374</v>
      </c>
      <c r="Q26" s="57"/>
      <c r="R26" s="54" t="s">
        <v>1375</v>
      </c>
      <c r="S26" s="54" t="s">
        <v>1376</v>
      </c>
      <c r="T26" s="54" t="s">
        <v>1377</v>
      </c>
      <c r="U26" s="54" t="s">
        <v>1377</v>
      </c>
      <c r="V26" s="54" t="s">
        <v>131</v>
      </c>
      <c r="W26" s="53" t="s">
        <v>193</v>
      </c>
      <c r="X26" s="58" t="s">
        <v>17</v>
      </c>
      <c r="Y26" s="53" t="s">
        <v>481</v>
      </c>
      <c r="Z26" s="53" t="s">
        <v>134</v>
      </c>
      <c r="AA26" s="53" t="s">
        <v>1540</v>
      </c>
      <c r="AB26" s="53"/>
      <c r="AC26" s="53"/>
      <c r="AD26" s="53"/>
      <c r="AE26" s="53" t="s">
        <v>1541</v>
      </c>
      <c r="AF26" s="53" t="s">
        <v>1542</v>
      </c>
      <c r="AG26" s="53" t="s">
        <v>137</v>
      </c>
      <c r="AH26" s="53" t="s">
        <v>138</v>
      </c>
      <c r="AI26" s="53" t="s">
        <v>1</v>
      </c>
      <c r="AJ26" s="53">
        <v>3.69</v>
      </c>
      <c r="AK26" s="53">
        <v>4</v>
      </c>
      <c r="AL26" s="53" t="s">
        <v>582</v>
      </c>
    </row>
    <row r="27" spans="1:38" ht="15.75" customHeight="1" x14ac:dyDescent="0.2">
      <c r="A27" s="53">
        <v>23</v>
      </c>
      <c r="B27" s="292" t="s">
        <v>392</v>
      </c>
      <c r="C27" s="293"/>
      <c r="D27" s="294"/>
      <c r="E27" s="54" t="s">
        <v>1405</v>
      </c>
      <c r="F27" s="53">
        <v>68147</v>
      </c>
      <c r="G27" s="54" t="s">
        <v>1406</v>
      </c>
      <c r="H27" s="53" t="s">
        <v>120</v>
      </c>
      <c r="I27" s="54" t="s">
        <v>1407</v>
      </c>
      <c r="J27" s="54" t="s">
        <v>122</v>
      </c>
      <c r="K27" s="53" t="s">
        <v>1049</v>
      </c>
      <c r="L27" s="53" t="s">
        <v>124</v>
      </c>
      <c r="M27" s="53" t="s">
        <v>1408</v>
      </c>
      <c r="N27" s="53" t="s">
        <v>1409</v>
      </c>
      <c r="O27" s="53"/>
      <c r="P27" s="54" t="s">
        <v>1410</v>
      </c>
      <c r="Q27" s="57"/>
      <c r="R27" s="54" t="s">
        <v>1411</v>
      </c>
      <c r="S27" s="54" t="s">
        <v>1412</v>
      </c>
      <c r="T27" s="54" t="s">
        <v>1413</v>
      </c>
      <c r="U27" s="54" t="s">
        <v>1413</v>
      </c>
      <c r="V27" s="54" t="s">
        <v>164</v>
      </c>
      <c r="W27" s="53" t="s">
        <v>193</v>
      </c>
      <c r="X27" s="58" t="s">
        <v>17</v>
      </c>
      <c r="Y27" s="53" t="s">
        <v>180</v>
      </c>
      <c r="Z27" s="53" t="s">
        <v>134</v>
      </c>
      <c r="AA27" s="53" t="s">
        <v>1321</v>
      </c>
      <c r="AB27" s="53"/>
      <c r="AC27" s="53"/>
      <c r="AD27" s="53"/>
      <c r="AE27" s="53"/>
      <c r="AF27" s="53" t="s">
        <v>1552</v>
      </c>
      <c r="AG27" s="53" t="s">
        <v>137</v>
      </c>
      <c r="AH27" s="53" t="s">
        <v>138</v>
      </c>
      <c r="AI27" s="53" t="s">
        <v>1553</v>
      </c>
      <c r="AJ27" s="53">
        <v>3.79</v>
      </c>
      <c r="AK27" s="53">
        <v>4</v>
      </c>
      <c r="AL27" s="53" t="s">
        <v>140</v>
      </c>
    </row>
    <row r="28" spans="1:38" ht="15.75" customHeight="1" x14ac:dyDescent="0.2">
      <c r="A28" s="53">
        <v>24</v>
      </c>
      <c r="B28" s="292" t="s">
        <v>392</v>
      </c>
      <c r="C28" s="293"/>
      <c r="D28" s="294"/>
      <c r="E28" s="54" t="s">
        <v>1473</v>
      </c>
      <c r="F28" s="53">
        <v>61157</v>
      </c>
      <c r="G28" s="54" t="s">
        <v>1474</v>
      </c>
      <c r="H28" s="53" t="s">
        <v>120</v>
      </c>
      <c r="I28" s="54" t="s">
        <v>1475</v>
      </c>
      <c r="J28" s="54" t="s">
        <v>122</v>
      </c>
      <c r="K28" s="53" t="s">
        <v>1049</v>
      </c>
      <c r="L28" s="53" t="s">
        <v>124</v>
      </c>
      <c r="M28" s="53" t="s">
        <v>1476</v>
      </c>
      <c r="N28" s="53" t="s">
        <v>1477</v>
      </c>
      <c r="O28" s="53"/>
      <c r="P28" s="54" t="s">
        <v>1478</v>
      </c>
      <c r="Q28" s="57"/>
      <c r="R28" s="54" t="s">
        <v>1479</v>
      </c>
      <c r="S28" s="54" t="s">
        <v>1480</v>
      </c>
      <c r="T28" s="54" t="s">
        <v>1481</v>
      </c>
      <c r="U28" s="54" t="s">
        <v>1481</v>
      </c>
      <c r="V28" s="54" t="s">
        <v>131</v>
      </c>
      <c r="W28" s="53" t="s">
        <v>1482</v>
      </c>
      <c r="X28" s="58" t="s">
        <v>17</v>
      </c>
      <c r="Y28" s="53" t="s">
        <v>1563</v>
      </c>
      <c r="Z28" s="53" t="s">
        <v>134</v>
      </c>
      <c r="AA28" s="53" t="s">
        <v>1483</v>
      </c>
      <c r="AB28" s="53"/>
      <c r="AC28" s="53"/>
      <c r="AD28" s="53"/>
      <c r="AE28" s="53"/>
      <c r="AF28" s="53" t="s">
        <v>1564</v>
      </c>
      <c r="AG28" s="53" t="s">
        <v>137</v>
      </c>
      <c r="AH28" s="53" t="s">
        <v>138</v>
      </c>
      <c r="AI28" s="53" t="s">
        <v>1</v>
      </c>
      <c r="AJ28" s="53">
        <v>3.94</v>
      </c>
      <c r="AK28" s="53">
        <v>4</v>
      </c>
      <c r="AL28" s="53" t="s">
        <v>267</v>
      </c>
    </row>
    <row r="29" spans="1:38" ht="15.75" customHeight="1" x14ac:dyDescent="0.2">
      <c r="A29" s="53">
        <v>25</v>
      </c>
      <c r="B29" s="292" t="s">
        <v>392</v>
      </c>
      <c r="C29" s="293"/>
      <c r="D29" s="294"/>
      <c r="E29" s="54" t="s">
        <v>1497</v>
      </c>
      <c r="F29" s="53">
        <v>57944</v>
      </c>
      <c r="G29" s="54" t="s">
        <v>1498</v>
      </c>
      <c r="H29" s="53" t="s">
        <v>120</v>
      </c>
      <c r="I29" s="54" t="s">
        <v>1499</v>
      </c>
      <c r="J29" s="54" t="s">
        <v>122</v>
      </c>
      <c r="K29" s="53" t="s">
        <v>1049</v>
      </c>
      <c r="L29" s="53" t="s">
        <v>124</v>
      </c>
      <c r="M29" s="53" t="s">
        <v>1500</v>
      </c>
      <c r="N29" s="53" t="s">
        <v>1501</v>
      </c>
      <c r="O29" s="53"/>
      <c r="P29" s="54" t="s">
        <v>1502</v>
      </c>
      <c r="Q29" s="57"/>
      <c r="R29" s="54" t="s">
        <v>1503</v>
      </c>
      <c r="S29" s="54" t="s">
        <v>1504</v>
      </c>
      <c r="T29" s="54" t="s">
        <v>1505</v>
      </c>
      <c r="U29" s="54" t="s">
        <v>1505</v>
      </c>
      <c r="V29" s="54" t="s">
        <v>131</v>
      </c>
      <c r="W29" s="53" t="s">
        <v>912</v>
      </c>
      <c r="X29" s="58" t="s">
        <v>17</v>
      </c>
      <c r="Y29" s="53" t="s">
        <v>1572</v>
      </c>
      <c r="Z29" s="53" t="s">
        <v>134</v>
      </c>
      <c r="AA29" s="53" t="s">
        <v>468</v>
      </c>
      <c r="AB29" s="53"/>
      <c r="AC29" s="53"/>
      <c r="AD29" s="53" t="s">
        <v>1573</v>
      </c>
      <c r="AE29" s="53"/>
      <c r="AF29" s="53" t="s">
        <v>1573</v>
      </c>
      <c r="AG29" s="53" t="s">
        <v>444</v>
      </c>
      <c r="AH29" s="53" t="s">
        <v>138</v>
      </c>
      <c r="AI29" s="53" t="s">
        <v>1574</v>
      </c>
      <c r="AJ29" s="53">
        <v>3.9</v>
      </c>
      <c r="AK29" s="53">
        <v>4</v>
      </c>
      <c r="AL29" s="53" t="s">
        <v>153</v>
      </c>
    </row>
    <row r="30" spans="1:38" ht="15.75" customHeight="1" x14ac:dyDescent="0.2">
      <c r="A30" s="53">
        <v>26</v>
      </c>
      <c r="B30" s="292" t="s">
        <v>392</v>
      </c>
      <c r="C30" s="293"/>
      <c r="D30" s="294"/>
      <c r="E30" s="54" t="s">
        <v>1509</v>
      </c>
      <c r="F30" s="53">
        <v>65869</v>
      </c>
      <c r="G30" s="54" t="s">
        <v>1510</v>
      </c>
      <c r="H30" s="53" t="s">
        <v>120</v>
      </c>
      <c r="I30" s="54" t="s">
        <v>1511</v>
      </c>
      <c r="J30" s="54" t="s">
        <v>122</v>
      </c>
      <c r="K30" s="53" t="s">
        <v>1049</v>
      </c>
      <c r="L30" s="53" t="s">
        <v>124</v>
      </c>
      <c r="M30" s="53" t="s">
        <v>1512</v>
      </c>
      <c r="N30" s="53" t="s">
        <v>1409</v>
      </c>
      <c r="O30" s="53"/>
      <c r="P30" s="54" t="s">
        <v>1513</v>
      </c>
      <c r="Q30" s="57"/>
      <c r="R30" s="54" t="s">
        <v>1514</v>
      </c>
      <c r="S30" s="54" t="s">
        <v>1515</v>
      </c>
      <c r="T30" s="54" t="s">
        <v>1516</v>
      </c>
      <c r="U30" s="54" t="s">
        <v>1517</v>
      </c>
      <c r="V30" s="54" t="s">
        <v>164</v>
      </c>
      <c r="W30" s="53" t="s">
        <v>325</v>
      </c>
      <c r="X30" s="58" t="s">
        <v>17</v>
      </c>
      <c r="Y30" s="53"/>
      <c r="Z30" s="53"/>
      <c r="AA30" s="53"/>
      <c r="AB30" s="53"/>
      <c r="AC30" s="53"/>
      <c r="AD30" s="53" t="s">
        <v>1584</v>
      </c>
      <c r="AE30" s="53"/>
      <c r="AF30" s="53" t="s">
        <v>1585</v>
      </c>
      <c r="AG30" s="53" t="s">
        <v>137</v>
      </c>
      <c r="AH30" s="53" t="s">
        <v>138</v>
      </c>
      <c r="AI30" s="53" t="s">
        <v>1</v>
      </c>
      <c r="AJ30" s="53">
        <v>3.69</v>
      </c>
      <c r="AK30" s="53">
        <v>4</v>
      </c>
      <c r="AL30" s="53" t="s">
        <v>582</v>
      </c>
    </row>
    <row r="31" spans="1:38" ht="15.75" customHeight="1" x14ac:dyDescent="0.2">
      <c r="A31" s="53">
        <v>27</v>
      </c>
      <c r="B31" s="292" t="s">
        <v>392</v>
      </c>
      <c r="C31" s="293"/>
      <c r="D31" s="294"/>
      <c r="E31" s="54" t="s">
        <v>1575</v>
      </c>
      <c r="F31" s="53">
        <v>61199</v>
      </c>
      <c r="G31" s="54" t="s">
        <v>1576</v>
      </c>
      <c r="H31" s="53" t="s">
        <v>120</v>
      </c>
      <c r="I31" s="54" t="s">
        <v>1577</v>
      </c>
      <c r="J31" s="54" t="s">
        <v>122</v>
      </c>
      <c r="K31" s="53" t="s">
        <v>1049</v>
      </c>
      <c r="L31" s="53" t="s">
        <v>124</v>
      </c>
      <c r="M31" s="53" t="s">
        <v>1578</v>
      </c>
      <c r="N31" s="53" t="s">
        <v>1579</v>
      </c>
      <c r="O31" s="53"/>
      <c r="P31" s="54" t="s">
        <v>1580</v>
      </c>
      <c r="Q31" s="57"/>
      <c r="R31" s="54" t="s">
        <v>1581</v>
      </c>
      <c r="S31" s="54" t="s">
        <v>1582</v>
      </c>
      <c r="T31" s="54" t="s">
        <v>1583</v>
      </c>
      <c r="U31" s="54" t="s">
        <v>1583</v>
      </c>
      <c r="V31" s="54" t="s">
        <v>221</v>
      </c>
      <c r="W31" s="53" t="s">
        <v>150</v>
      </c>
      <c r="X31" s="58" t="s">
        <v>17</v>
      </c>
      <c r="Y31" s="53" t="s">
        <v>403</v>
      </c>
      <c r="Z31" s="53" t="s">
        <v>134</v>
      </c>
      <c r="AA31" s="53" t="s">
        <v>468</v>
      </c>
      <c r="AB31" s="53"/>
      <c r="AC31" s="53"/>
      <c r="AD31" s="53" t="s">
        <v>1597</v>
      </c>
      <c r="AE31" s="53" t="s">
        <v>1598</v>
      </c>
      <c r="AF31" s="53" t="s">
        <v>1598</v>
      </c>
      <c r="AG31" s="53" t="s">
        <v>137</v>
      </c>
      <c r="AH31" s="53" t="s">
        <v>138</v>
      </c>
      <c r="AI31" s="53" t="s">
        <v>1599</v>
      </c>
      <c r="AJ31" s="53">
        <v>3.74</v>
      </c>
      <c r="AK31" s="53">
        <v>4</v>
      </c>
      <c r="AL31" s="53" t="s">
        <v>329</v>
      </c>
    </row>
    <row r="32" spans="1:38" ht="409.6" hidden="1" customHeight="1" x14ac:dyDescent="0.2"/>
  </sheetData>
  <sortState ref="E5:X32">
    <sortCondition ref="X5:X32"/>
  </sortState>
  <mergeCells count="30">
    <mergeCell ref="A1:X3"/>
    <mergeCell ref="B5:D5"/>
    <mergeCell ref="B6:D6"/>
    <mergeCell ref="B7:D7"/>
    <mergeCell ref="B4:D4"/>
    <mergeCell ref="P4:Q4"/>
    <mergeCell ref="B11:D11"/>
    <mergeCell ref="B12:D12"/>
    <mergeCell ref="B13:D13"/>
    <mergeCell ref="B8:D8"/>
    <mergeCell ref="B9:D9"/>
    <mergeCell ref="B10:D10"/>
    <mergeCell ref="B17:D17"/>
    <mergeCell ref="B18:D18"/>
    <mergeCell ref="B19:D19"/>
    <mergeCell ref="B14:D14"/>
    <mergeCell ref="B15:D15"/>
    <mergeCell ref="B16:D16"/>
    <mergeCell ref="B23:D23"/>
    <mergeCell ref="B24:D24"/>
    <mergeCell ref="B25:D25"/>
    <mergeCell ref="B20:D20"/>
    <mergeCell ref="B21:D21"/>
    <mergeCell ref="B22:D22"/>
    <mergeCell ref="B29:D29"/>
    <mergeCell ref="B30:D30"/>
    <mergeCell ref="B31:D31"/>
    <mergeCell ref="B26:D26"/>
    <mergeCell ref="B27:D27"/>
    <mergeCell ref="B28:D28"/>
  </mergeCells>
  <conditionalFormatting sqref="X5:X24">
    <cfRule type="cellIs" dxfId="295" priority="5" stopIfTrue="1" operator="equal">
      <formula>"Dropped"</formula>
    </cfRule>
    <cfRule type="cellIs" dxfId="294" priority="6" stopIfTrue="1" operator="equal">
      <formula>"Left"</formula>
    </cfRule>
    <cfRule type="cellIs" dxfId="293" priority="7" stopIfTrue="1" operator="equal">
      <formula>"Incomplete"</formula>
    </cfRule>
    <cfRule type="cellIs" dxfId="292" priority="8" stopIfTrue="1" operator="equal">
      <formula>"Complete"</formula>
    </cfRule>
  </conditionalFormatting>
  <conditionalFormatting sqref="X25:X31">
    <cfRule type="cellIs" dxfId="291" priority="1" stopIfTrue="1" operator="equal">
      <formula>"Dropped"</formula>
    </cfRule>
    <cfRule type="cellIs" dxfId="290" priority="2" stopIfTrue="1" operator="equal">
      <formula>"Left"</formula>
    </cfRule>
    <cfRule type="cellIs" dxfId="289" priority="3" stopIfTrue="1" operator="equal">
      <formula>"Incomplete"</formula>
    </cfRule>
    <cfRule type="cellIs" dxfId="288" priority="4" stopIfTrue="1" operator="equal">
      <formula>"Complete"</formula>
    </cfRule>
  </conditionalFormatting>
  <pageMargins left="0.25" right="0.25" top="0.25" bottom="0.25" header="0.25" footer="0.25"/>
  <pageSetup paperSize="9" orientation="landscape" horizontalDpi="0" verticalDpi="0"/>
  <headerFooter alignWithMargins="0">
    <oddFooter>&amp;L&amp;C&amp;R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4"/>
  <sheetViews>
    <sheetView showGridLines="0" workbookViewId="0">
      <selection activeCell="I6" sqref="I6"/>
    </sheetView>
  </sheetViews>
  <sheetFormatPr defaultRowHeight="12.75" x14ac:dyDescent="0.2"/>
  <cols>
    <col min="1" max="1" width="4.7109375" style="51" customWidth="1"/>
    <col min="2" max="2" width="8.140625" style="51" hidden="1" customWidth="1"/>
    <col min="3" max="3" width="1.28515625" style="51" hidden="1" customWidth="1"/>
    <col min="4" max="4" width="0" style="51" hidden="1" customWidth="1"/>
    <col min="5" max="5" width="11.28515625" style="51" customWidth="1"/>
    <col min="6" max="6" width="8.28515625" style="51" customWidth="1"/>
    <col min="7" max="7" width="23" style="51" customWidth="1"/>
    <col min="8" max="8" width="6.5703125" style="51" hidden="1" customWidth="1"/>
    <col min="9" max="9" width="20.7109375" style="51" customWidth="1"/>
    <col min="10" max="10" width="12.7109375" style="51" hidden="1" customWidth="1"/>
    <col min="11" max="11" width="9.5703125" style="51" hidden="1" customWidth="1"/>
    <col min="12" max="12" width="6.85546875" style="51" hidden="1" customWidth="1"/>
    <col min="13" max="13" width="13.7109375" style="51" hidden="1" customWidth="1"/>
    <col min="14" max="14" width="8.5703125" style="51" hidden="1" customWidth="1"/>
    <col min="15" max="15" width="8.7109375" style="51" hidden="1" customWidth="1"/>
    <col min="16" max="16" width="6" style="51" hidden="1" customWidth="1"/>
    <col min="17" max="17" width="5.140625" style="51" hidden="1" customWidth="1"/>
    <col min="18" max="18" width="19.28515625" style="51" hidden="1" customWidth="1"/>
    <col min="19" max="19" width="21" style="51" hidden="1" customWidth="1"/>
    <col min="20" max="20" width="24.85546875" style="51" hidden="1" customWidth="1"/>
    <col min="21" max="21" width="28.140625" style="51" hidden="1" customWidth="1"/>
    <col min="22" max="22" width="11.85546875" style="51" hidden="1" customWidth="1"/>
    <col min="23" max="23" width="6.28515625" style="51" hidden="1" customWidth="1"/>
    <col min="24" max="24" width="9" style="51" customWidth="1"/>
    <col min="25" max="25" width="8.85546875" style="51" hidden="1" customWidth="1"/>
    <col min="26" max="26" width="10.140625" style="51" hidden="1" customWidth="1"/>
    <col min="27" max="27" width="10.28515625" style="51" hidden="1" customWidth="1"/>
    <col min="28" max="28" width="12.85546875" style="51" hidden="1" customWidth="1"/>
    <col min="29" max="29" width="16.5703125" style="51" hidden="1" customWidth="1"/>
    <col min="30" max="32" width="13.7109375" style="51" hidden="1" customWidth="1"/>
    <col min="33" max="33" width="13.5703125" style="51" hidden="1" customWidth="1"/>
    <col min="34" max="38" width="13.7109375" style="51" hidden="1" customWidth="1"/>
    <col min="39" max="256" width="9.140625" style="51"/>
    <col min="257" max="257" width="4.7109375" style="51" customWidth="1"/>
    <col min="258" max="260" width="0" style="51" hidden="1" customWidth="1"/>
    <col min="261" max="261" width="11.28515625" style="51" customWidth="1"/>
    <col min="262" max="262" width="8.28515625" style="51" customWidth="1"/>
    <col min="263" max="263" width="23" style="51" customWidth="1"/>
    <col min="264" max="264" width="0" style="51" hidden="1" customWidth="1"/>
    <col min="265" max="265" width="20.7109375" style="51" customWidth="1"/>
    <col min="266" max="279" width="0" style="51" hidden="1" customWidth="1"/>
    <col min="280" max="280" width="9" style="51" customWidth="1"/>
    <col min="281" max="294" width="0" style="51" hidden="1" customWidth="1"/>
    <col min="295" max="512" width="9.140625" style="51"/>
    <col min="513" max="513" width="4.7109375" style="51" customWidth="1"/>
    <col min="514" max="516" width="0" style="51" hidden="1" customWidth="1"/>
    <col min="517" max="517" width="11.28515625" style="51" customWidth="1"/>
    <col min="518" max="518" width="8.28515625" style="51" customWidth="1"/>
    <col min="519" max="519" width="23" style="51" customWidth="1"/>
    <col min="520" max="520" width="0" style="51" hidden="1" customWidth="1"/>
    <col min="521" max="521" width="20.7109375" style="51" customWidth="1"/>
    <col min="522" max="535" width="0" style="51" hidden="1" customWidth="1"/>
    <col min="536" max="536" width="9" style="51" customWidth="1"/>
    <col min="537" max="550" width="0" style="51" hidden="1" customWidth="1"/>
    <col min="551" max="768" width="9.140625" style="51"/>
    <col min="769" max="769" width="4.7109375" style="51" customWidth="1"/>
    <col min="770" max="772" width="0" style="51" hidden="1" customWidth="1"/>
    <col min="773" max="773" width="11.28515625" style="51" customWidth="1"/>
    <col min="774" max="774" width="8.28515625" style="51" customWidth="1"/>
    <col min="775" max="775" width="23" style="51" customWidth="1"/>
    <col min="776" max="776" width="0" style="51" hidden="1" customWidth="1"/>
    <col min="777" max="777" width="20.7109375" style="51" customWidth="1"/>
    <col min="778" max="791" width="0" style="51" hidden="1" customWidth="1"/>
    <col min="792" max="792" width="9" style="51" customWidth="1"/>
    <col min="793" max="806" width="0" style="51" hidden="1" customWidth="1"/>
    <col min="807" max="1024" width="9.140625" style="51"/>
    <col min="1025" max="1025" width="4.7109375" style="51" customWidth="1"/>
    <col min="1026" max="1028" width="0" style="51" hidden="1" customWidth="1"/>
    <col min="1029" max="1029" width="11.28515625" style="51" customWidth="1"/>
    <col min="1030" max="1030" width="8.28515625" style="51" customWidth="1"/>
    <col min="1031" max="1031" width="23" style="51" customWidth="1"/>
    <col min="1032" max="1032" width="0" style="51" hidden="1" customWidth="1"/>
    <col min="1033" max="1033" width="20.7109375" style="51" customWidth="1"/>
    <col min="1034" max="1047" width="0" style="51" hidden="1" customWidth="1"/>
    <col min="1048" max="1048" width="9" style="51" customWidth="1"/>
    <col min="1049" max="1062" width="0" style="51" hidden="1" customWidth="1"/>
    <col min="1063" max="1280" width="9.140625" style="51"/>
    <col min="1281" max="1281" width="4.7109375" style="51" customWidth="1"/>
    <col min="1282" max="1284" width="0" style="51" hidden="1" customWidth="1"/>
    <col min="1285" max="1285" width="11.28515625" style="51" customWidth="1"/>
    <col min="1286" max="1286" width="8.28515625" style="51" customWidth="1"/>
    <col min="1287" max="1287" width="23" style="51" customWidth="1"/>
    <col min="1288" max="1288" width="0" style="51" hidden="1" customWidth="1"/>
    <col min="1289" max="1289" width="20.7109375" style="51" customWidth="1"/>
    <col min="1290" max="1303" width="0" style="51" hidden="1" customWidth="1"/>
    <col min="1304" max="1304" width="9" style="51" customWidth="1"/>
    <col min="1305" max="1318" width="0" style="51" hidden="1" customWidth="1"/>
    <col min="1319" max="1536" width="9.140625" style="51"/>
    <col min="1537" max="1537" width="4.7109375" style="51" customWidth="1"/>
    <col min="1538" max="1540" width="0" style="51" hidden="1" customWidth="1"/>
    <col min="1541" max="1541" width="11.28515625" style="51" customWidth="1"/>
    <col min="1542" max="1542" width="8.28515625" style="51" customWidth="1"/>
    <col min="1543" max="1543" width="23" style="51" customWidth="1"/>
    <col min="1544" max="1544" width="0" style="51" hidden="1" customWidth="1"/>
    <col min="1545" max="1545" width="20.7109375" style="51" customWidth="1"/>
    <col min="1546" max="1559" width="0" style="51" hidden="1" customWidth="1"/>
    <col min="1560" max="1560" width="9" style="51" customWidth="1"/>
    <col min="1561" max="1574" width="0" style="51" hidden="1" customWidth="1"/>
    <col min="1575" max="1792" width="9.140625" style="51"/>
    <col min="1793" max="1793" width="4.7109375" style="51" customWidth="1"/>
    <col min="1794" max="1796" width="0" style="51" hidden="1" customWidth="1"/>
    <col min="1797" max="1797" width="11.28515625" style="51" customWidth="1"/>
    <col min="1798" max="1798" width="8.28515625" style="51" customWidth="1"/>
    <col min="1799" max="1799" width="23" style="51" customWidth="1"/>
    <col min="1800" max="1800" width="0" style="51" hidden="1" customWidth="1"/>
    <col min="1801" max="1801" width="20.7109375" style="51" customWidth="1"/>
    <col min="1802" max="1815" width="0" style="51" hidden="1" customWidth="1"/>
    <col min="1816" max="1816" width="9" style="51" customWidth="1"/>
    <col min="1817" max="1830" width="0" style="51" hidden="1" customWidth="1"/>
    <col min="1831" max="2048" width="9.140625" style="51"/>
    <col min="2049" max="2049" width="4.7109375" style="51" customWidth="1"/>
    <col min="2050" max="2052" width="0" style="51" hidden="1" customWidth="1"/>
    <col min="2053" max="2053" width="11.28515625" style="51" customWidth="1"/>
    <col min="2054" max="2054" width="8.28515625" style="51" customWidth="1"/>
    <col min="2055" max="2055" width="23" style="51" customWidth="1"/>
    <col min="2056" max="2056" width="0" style="51" hidden="1" customWidth="1"/>
    <col min="2057" max="2057" width="20.7109375" style="51" customWidth="1"/>
    <col min="2058" max="2071" width="0" style="51" hidden="1" customWidth="1"/>
    <col min="2072" max="2072" width="9" style="51" customWidth="1"/>
    <col min="2073" max="2086" width="0" style="51" hidden="1" customWidth="1"/>
    <col min="2087" max="2304" width="9.140625" style="51"/>
    <col min="2305" max="2305" width="4.7109375" style="51" customWidth="1"/>
    <col min="2306" max="2308" width="0" style="51" hidden="1" customWidth="1"/>
    <col min="2309" max="2309" width="11.28515625" style="51" customWidth="1"/>
    <col min="2310" max="2310" width="8.28515625" style="51" customWidth="1"/>
    <col min="2311" max="2311" width="23" style="51" customWidth="1"/>
    <col min="2312" max="2312" width="0" style="51" hidden="1" customWidth="1"/>
    <col min="2313" max="2313" width="20.7109375" style="51" customWidth="1"/>
    <col min="2314" max="2327" width="0" style="51" hidden="1" customWidth="1"/>
    <col min="2328" max="2328" width="9" style="51" customWidth="1"/>
    <col min="2329" max="2342" width="0" style="51" hidden="1" customWidth="1"/>
    <col min="2343" max="2560" width="9.140625" style="51"/>
    <col min="2561" max="2561" width="4.7109375" style="51" customWidth="1"/>
    <col min="2562" max="2564" width="0" style="51" hidden="1" customWidth="1"/>
    <col min="2565" max="2565" width="11.28515625" style="51" customWidth="1"/>
    <col min="2566" max="2566" width="8.28515625" style="51" customWidth="1"/>
    <col min="2567" max="2567" width="23" style="51" customWidth="1"/>
    <col min="2568" max="2568" width="0" style="51" hidden="1" customWidth="1"/>
    <col min="2569" max="2569" width="20.7109375" style="51" customWidth="1"/>
    <col min="2570" max="2583" width="0" style="51" hidden="1" customWidth="1"/>
    <col min="2584" max="2584" width="9" style="51" customWidth="1"/>
    <col min="2585" max="2598" width="0" style="51" hidden="1" customWidth="1"/>
    <col min="2599" max="2816" width="9.140625" style="51"/>
    <col min="2817" max="2817" width="4.7109375" style="51" customWidth="1"/>
    <col min="2818" max="2820" width="0" style="51" hidden="1" customWidth="1"/>
    <col min="2821" max="2821" width="11.28515625" style="51" customWidth="1"/>
    <col min="2822" max="2822" width="8.28515625" style="51" customWidth="1"/>
    <col min="2823" max="2823" width="23" style="51" customWidth="1"/>
    <col min="2824" max="2824" width="0" style="51" hidden="1" customWidth="1"/>
    <col min="2825" max="2825" width="20.7109375" style="51" customWidth="1"/>
    <col min="2826" max="2839" width="0" style="51" hidden="1" customWidth="1"/>
    <col min="2840" max="2840" width="9" style="51" customWidth="1"/>
    <col min="2841" max="2854" width="0" style="51" hidden="1" customWidth="1"/>
    <col min="2855" max="3072" width="9.140625" style="51"/>
    <col min="3073" max="3073" width="4.7109375" style="51" customWidth="1"/>
    <col min="3074" max="3076" width="0" style="51" hidden="1" customWidth="1"/>
    <col min="3077" max="3077" width="11.28515625" style="51" customWidth="1"/>
    <col min="3078" max="3078" width="8.28515625" style="51" customWidth="1"/>
    <col min="3079" max="3079" width="23" style="51" customWidth="1"/>
    <col min="3080" max="3080" width="0" style="51" hidden="1" customWidth="1"/>
    <col min="3081" max="3081" width="20.7109375" style="51" customWidth="1"/>
    <col min="3082" max="3095" width="0" style="51" hidden="1" customWidth="1"/>
    <col min="3096" max="3096" width="9" style="51" customWidth="1"/>
    <col min="3097" max="3110" width="0" style="51" hidden="1" customWidth="1"/>
    <col min="3111" max="3328" width="9.140625" style="51"/>
    <col min="3329" max="3329" width="4.7109375" style="51" customWidth="1"/>
    <col min="3330" max="3332" width="0" style="51" hidden="1" customWidth="1"/>
    <col min="3333" max="3333" width="11.28515625" style="51" customWidth="1"/>
    <col min="3334" max="3334" width="8.28515625" style="51" customWidth="1"/>
    <col min="3335" max="3335" width="23" style="51" customWidth="1"/>
    <col min="3336" max="3336" width="0" style="51" hidden="1" customWidth="1"/>
    <col min="3337" max="3337" width="20.7109375" style="51" customWidth="1"/>
    <col min="3338" max="3351" width="0" style="51" hidden="1" customWidth="1"/>
    <col min="3352" max="3352" width="9" style="51" customWidth="1"/>
    <col min="3353" max="3366" width="0" style="51" hidden="1" customWidth="1"/>
    <col min="3367" max="3584" width="9.140625" style="51"/>
    <col min="3585" max="3585" width="4.7109375" style="51" customWidth="1"/>
    <col min="3586" max="3588" width="0" style="51" hidden="1" customWidth="1"/>
    <col min="3589" max="3589" width="11.28515625" style="51" customWidth="1"/>
    <col min="3590" max="3590" width="8.28515625" style="51" customWidth="1"/>
    <col min="3591" max="3591" width="23" style="51" customWidth="1"/>
    <col min="3592" max="3592" width="0" style="51" hidden="1" customWidth="1"/>
    <col min="3593" max="3593" width="20.7109375" style="51" customWidth="1"/>
    <col min="3594" max="3607" width="0" style="51" hidden="1" customWidth="1"/>
    <col min="3608" max="3608" width="9" style="51" customWidth="1"/>
    <col min="3609" max="3622" width="0" style="51" hidden="1" customWidth="1"/>
    <col min="3623" max="3840" width="9.140625" style="51"/>
    <col min="3841" max="3841" width="4.7109375" style="51" customWidth="1"/>
    <col min="3842" max="3844" width="0" style="51" hidden="1" customWidth="1"/>
    <col min="3845" max="3845" width="11.28515625" style="51" customWidth="1"/>
    <col min="3846" max="3846" width="8.28515625" style="51" customWidth="1"/>
    <col min="3847" max="3847" width="23" style="51" customWidth="1"/>
    <col min="3848" max="3848" width="0" style="51" hidden="1" customWidth="1"/>
    <col min="3849" max="3849" width="20.7109375" style="51" customWidth="1"/>
    <col min="3850" max="3863" width="0" style="51" hidden="1" customWidth="1"/>
    <col min="3864" max="3864" width="9" style="51" customWidth="1"/>
    <col min="3865" max="3878" width="0" style="51" hidden="1" customWidth="1"/>
    <col min="3879" max="4096" width="9.140625" style="51"/>
    <col min="4097" max="4097" width="4.7109375" style="51" customWidth="1"/>
    <col min="4098" max="4100" width="0" style="51" hidden="1" customWidth="1"/>
    <col min="4101" max="4101" width="11.28515625" style="51" customWidth="1"/>
    <col min="4102" max="4102" width="8.28515625" style="51" customWidth="1"/>
    <col min="4103" max="4103" width="23" style="51" customWidth="1"/>
    <col min="4104" max="4104" width="0" style="51" hidden="1" customWidth="1"/>
    <col min="4105" max="4105" width="20.7109375" style="51" customWidth="1"/>
    <col min="4106" max="4119" width="0" style="51" hidden="1" customWidth="1"/>
    <col min="4120" max="4120" width="9" style="51" customWidth="1"/>
    <col min="4121" max="4134" width="0" style="51" hidden="1" customWidth="1"/>
    <col min="4135" max="4352" width="9.140625" style="51"/>
    <col min="4353" max="4353" width="4.7109375" style="51" customWidth="1"/>
    <col min="4354" max="4356" width="0" style="51" hidden="1" customWidth="1"/>
    <col min="4357" max="4357" width="11.28515625" style="51" customWidth="1"/>
    <col min="4358" max="4358" width="8.28515625" style="51" customWidth="1"/>
    <col min="4359" max="4359" width="23" style="51" customWidth="1"/>
    <col min="4360" max="4360" width="0" style="51" hidden="1" customWidth="1"/>
    <col min="4361" max="4361" width="20.7109375" style="51" customWidth="1"/>
    <col min="4362" max="4375" width="0" style="51" hidden="1" customWidth="1"/>
    <col min="4376" max="4376" width="9" style="51" customWidth="1"/>
    <col min="4377" max="4390" width="0" style="51" hidden="1" customWidth="1"/>
    <col min="4391" max="4608" width="9.140625" style="51"/>
    <col min="4609" max="4609" width="4.7109375" style="51" customWidth="1"/>
    <col min="4610" max="4612" width="0" style="51" hidden="1" customWidth="1"/>
    <col min="4613" max="4613" width="11.28515625" style="51" customWidth="1"/>
    <col min="4614" max="4614" width="8.28515625" style="51" customWidth="1"/>
    <col min="4615" max="4615" width="23" style="51" customWidth="1"/>
    <col min="4616" max="4616" width="0" style="51" hidden="1" customWidth="1"/>
    <col min="4617" max="4617" width="20.7109375" style="51" customWidth="1"/>
    <col min="4618" max="4631" width="0" style="51" hidden="1" customWidth="1"/>
    <col min="4632" max="4632" width="9" style="51" customWidth="1"/>
    <col min="4633" max="4646" width="0" style="51" hidden="1" customWidth="1"/>
    <col min="4647" max="4864" width="9.140625" style="51"/>
    <col min="4865" max="4865" width="4.7109375" style="51" customWidth="1"/>
    <col min="4866" max="4868" width="0" style="51" hidden="1" customWidth="1"/>
    <col min="4869" max="4869" width="11.28515625" style="51" customWidth="1"/>
    <col min="4870" max="4870" width="8.28515625" style="51" customWidth="1"/>
    <col min="4871" max="4871" width="23" style="51" customWidth="1"/>
    <col min="4872" max="4872" width="0" style="51" hidden="1" customWidth="1"/>
    <col min="4873" max="4873" width="20.7109375" style="51" customWidth="1"/>
    <col min="4874" max="4887" width="0" style="51" hidden="1" customWidth="1"/>
    <col min="4888" max="4888" width="9" style="51" customWidth="1"/>
    <col min="4889" max="4902" width="0" style="51" hidden="1" customWidth="1"/>
    <col min="4903" max="5120" width="9.140625" style="51"/>
    <col min="5121" max="5121" width="4.7109375" style="51" customWidth="1"/>
    <col min="5122" max="5124" width="0" style="51" hidden="1" customWidth="1"/>
    <col min="5125" max="5125" width="11.28515625" style="51" customWidth="1"/>
    <col min="5126" max="5126" width="8.28515625" style="51" customWidth="1"/>
    <col min="5127" max="5127" width="23" style="51" customWidth="1"/>
    <col min="5128" max="5128" width="0" style="51" hidden="1" customWidth="1"/>
    <col min="5129" max="5129" width="20.7109375" style="51" customWidth="1"/>
    <col min="5130" max="5143" width="0" style="51" hidden="1" customWidth="1"/>
    <col min="5144" max="5144" width="9" style="51" customWidth="1"/>
    <col min="5145" max="5158" width="0" style="51" hidden="1" customWidth="1"/>
    <col min="5159" max="5376" width="9.140625" style="51"/>
    <col min="5377" max="5377" width="4.7109375" style="51" customWidth="1"/>
    <col min="5378" max="5380" width="0" style="51" hidden="1" customWidth="1"/>
    <col min="5381" max="5381" width="11.28515625" style="51" customWidth="1"/>
    <col min="5382" max="5382" width="8.28515625" style="51" customWidth="1"/>
    <col min="5383" max="5383" width="23" style="51" customWidth="1"/>
    <col min="5384" max="5384" width="0" style="51" hidden="1" customWidth="1"/>
    <col min="5385" max="5385" width="20.7109375" style="51" customWidth="1"/>
    <col min="5386" max="5399" width="0" style="51" hidden="1" customWidth="1"/>
    <col min="5400" max="5400" width="9" style="51" customWidth="1"/>
    <col min="5401" max="5414" width="0" style="51" hidden="1" customWidth="1"/>
    <col min="5415" max="5632" width="9.140625" style="51"/>
    <col min="5633" max="5633" width="4.7109375" style="51" customWidth="1"/>
    <col min="5634" max="5636" width="0" style="51" hidden="1" customWidth="1"/>
    <col min="5637" max="5637" width="11.28515625" style="51" customWidth="1"/>
    <col min="5638" max="5638" width="8.28515625" style="51" customWidth="1"/>
    <col min="5639" max="5639" width="23" style="51" customWidth="1"/>
    <col min="5640" max="5640" width="0" style="51" hidden="1" customWidth="1"/>
    <col min="5641" max="5641" width="20.7109375" style="51" customWidth="1"/>
    <col min="5642" max="5655" width="0" style="51" hidden="1" customWidth="1"/>
    <col min="5656" max="5656" width="9" style="51" customWidth="1"/>
    <col min="5657" max="5670" width="0" style="51" hidden="1" customWidth="1"/>
    <col min="5671" max="5888" width="9.140625" style="51"/>
    <col min="5889" max="5889" width="4.7109375" style="51" customWidth="1"/>
    <col min="5890" max="5892" width="0" style="51" hidden="1" customWidth="1"/>
    <col min="5893" max="5893" width="11.28515625" style="51" customWidth="1"/>
    <col min="5894" max="5894" width="8.28515625" style="51" customWidth="1"/>
    <col min="5895" max="5895" width="23" style="51" customWidth="1"/>
    <col min="5896" max="5896" width="0" style="51" hidden="1" customWidth="1"/>
    <col min="5897" max="5897" width="20.7109375" style="51" customWidth="1"/>
    <col min="5898" max="5911" width="0" style="51" hidden="1" customWidth="1"/>
    <col min="5912" max="5912" width="9" style="51" customWidth="1"/>
    <col min="5913" max="5926" width="0" style="51" hidden="1" customWidth="1"/>
    <col min="5927" max="6144" width="9.140625" style="51"/>
    <col min="6145" max="6145" width="4.7109375" style="51" customWidth="1"/>
    <col min="6146" max="6148" width="0" style="51" hidden="1" customWidth="1"/>
    <col min="6149" max="6149" width="11.28515625" style="51" customWidth="1"/>
    <col min="6150" max="6150" width="8.28515625" style="51" customWidth="1"/>
    <col min="6151" max="6151" width="23" style="51" customWidth="1"/>
    <col min="6152" max="6152" width="0" style="51" hidden="1" customWidth="1"/>
    <col min="6153" max="6153" width="20.7109375" style="51" customWidth="1"/>
    <col min="6154" max="6167" width="0" style="51" hidden="1" customWidth="1"/>
    <col min="6168" max="6168" width="9" style="51" customWidth="1"/>
    <col min="6169" max="6182" width="0" style="51" hidden="1" customWidth="1"/>
    <col min="6183" max="6400" width="9.140625" style="51"/>
    <col min="6401" max="6401" width="4.7109375" style="51" customWidth="1"/>
    <col min="6402" max="6404" width="0" style="51" hidden="1" customWidth="1"/>
    <col min="6405" max="6405" width="11.28515625" style="51" customWidth="1"/>
    <col min="6406" max="6406" width="8.28515625" style="51" customWidth="1"/>
    <col min="6407" max="6407" width="23" style="51" customWidth="1"/>
    <col min="6408" max="6408" width="0" style="51" hidden="1" customWidth="1"/>
    <col min="6409" max="6409" width="20.7109375" style="51" customWidth="1"/>
    <col min="6410" max="6423" width="0" style="51" hidden="1" customWidth="1"/>
    <col min="6424" max="6424" width="9" style="51" customWidth="1"/>
    <col min="6425" max="6438" width="0" style="51" hidden="1" customWidth="1"/>
    <col min="6439" max="6656" width="9.140625" style="51"/>
    <col min="6657" max="6657" width="4.7109375" style="51" customWidth="1"/>
    <col min="6658" max="6660" width="0" style="51" hidden="1" customWidth="1"/>
    <col min="6661" max="6661" width="11.28515625" style="51" customWidth="1"/>
    <col min="6662" max="6662" width="8.28515625" style="51" customWidth="1"/>
    <col min="6663" max="6663" width="23" style="51" customWidth="1"/>
    <col min="6664" max="6664" width="0" style="51" hidden="1" customWidth="1"/>
    <col min="6665" max="6665" width="20.7109375" style="51" customWidth="1"/>
    <col min="6666" max="6679" width="0" style="51" hidden="1" customWidth="1"/>
    <col min="6680" max="6680" width="9" style="51" customWidth="1"/>
    <col min="6681" max="6694" width="0" style="51" hidden="1" customWidth="1"/>
    <col min="6695" max="6912" width="9.140625" style="51"/>
    <col min="6913" max="6913" width="4.7109375" style="51" customWidth="1"/>
    <col min="6914" max="6916" width="0" style="51" hidden="1" customWidth="1"/>
    <col min="6917" max="6917" width="11.28515625" style="51" customWidth="1"/>
    <col min="6918" max="6918" width="8.28515625" style="51" customWidth="1"/>
    <col min="6919" max="6919" width="23" style="51" customWidth="1"/>
    <col min="6920" max="6920" width="0" style="51" hidden="1" customWidth="1"/>
    <col min="6921" max="6921" width="20.7109375" style="51" customWidth="1"/>
    <col min="6922" max="6935" width="0" style="51" hidden="1" customWidth="1"/>
    <col min="6936" max="6936" width="9" style="51" customWidth="1"/>
    <col min="6937" max="6950" width="0" style="51" hidden="1" customWidth="1"/>
    <col min="6951" max="7168" width="9.140625" style="51"/>
    <col min="7169" max="7169" width="4.7109375" style="51" customWidth="1"/>
    <col min="7170" max="7172" width="0" style="51" hidden="1" customWidth="1"/>
    <col min="7173" max="7173" width="11.28515625" style="51" customWidth="1"/>
    <col min="7174" max="7174" width="8.28515625" style="51" customWidth="1"/>
    <col min="7175" max="7175" width="23" style="51" customWidth="1"/>
    <col min="7176" max="7176" width="0" style="51" hidden="1" customWidth="1"/>
    <col min="7177" max="7177" width="20.7109375" style="51" customWidth="1"/>
    <col min="7178" max="7191" width="0" style="51" hidden="1" customWidth="1"/>
    <col min="7192" max="7192" width="9" style="51" customWidth="1"/>
    <col min="7193" max="7206" width="0" style="51" hidden="1" customWidth="1"/>
    <col min="7207" max="7424" width="9.140625" style="51"/>
    <col min="7425" max="7425" width="4.7109375" style="51" customWidth="1"/>
    <col min="7426" max="7428" width="0" style="51" hidden="1" customWidth="1"/>
    <col min="7429" max="7429" width="11.28515625" style="51" customWidth="1"/>
    <col min="7430" max="7430" width="8.28515625" style="51" customWidth="1"/>
    <col min="7431" max="7431" width="23" style="51" customWidth="1"/>
    <col min="7432" max="7432" width="0" style="51" hidden="1" customWidth="1"/>
    <col min="7433" max="7433" width="20.7109375" style="51" customWidth="1"/>
    <col min="7434" max="7447" width="0" style="51" hidden="1" customWidth="1"/>
    <col min="7448" max="7448" width="9" style="51" customWidth="1"/>
    <col min="7449" max="7462" width="0" style="51" hidden="1" customWidth="1"/>
    <col min="7463" max="7680" width="9.140625" style="51"/>
    <col min="7681" max="7681" width="4.7109375" style="51" customWidth="1"/>
    <col min="7682" max="7684" width="0" style="51" hidden="1" customWidth="1"/>
    <col min="7685" max="7685" width="11.28515625" style="51" customWidth="1"/>
    <col min="7686" max="7686" width="8.28515625" style="51" customWidth="1"/>
    <col min="7687" max="7687" width="23" style="51" customWidth="1"/>
    <col min="7688" max="7688" width="0" style="51" hidden="1" customWidth="1"/>
    <col min="7689" max="7689" width="20.7109375" style="51" customWidth="1"/>
    <col min="7690" max="7703" width="0" style="51" hidden="1" customWidth="1"/>
    <col min="7704" max="7704" width="9" style="51" customWidth="1"/>
    <col min="7705" max="7718" width="0" style="51" hidden="1" customWidth="1"/>
    <col min="7719" max="7936" width="9.140625" style="51"/>
    <col min="7937" max="7937" width="4.7109375" style="51" customWidth="1"/>
    <col min="7938" max="7940" width="0" style="51" hidden="1" customWidth="1"/>
    <col min="7941" max="7941" width="11.28515625" style="51" customWidth="1"/>
    <col min="7942" max="7942" width="8.28515625" style="51" customWidth="1"/>
    <col min="7943" max="7943" width="23" style="51" customWidth="1"/>
    <col min="7944" max="7944" width="0" style="51" hidden="1" customWidth="1"/>
    <col min="7945" max="7945" width="20.7109375" style="51" customWidth="1"/>
    <col min="7946" max="7959" width="0" style="51" hidden="1" customWidth="1"/>
    <col min="7960" max="7960" width="9" style="51" customWidth="1"/>
    <col min="7961" max="7974" width="0" style="51" hidden="1" customWidth="1"/>
    <col min="7975" max="8192" width="9.140625" style="51"/>
    <col min="8193" max="8193" width="4.7109375" style="51" customWidth="1"/>
    <col min="8194" max="8196" width="0" style="51" hidden="1" customWidth="1"/>
    <col min="8197" max="8197" width="11.28515625" style="51" customWidth="1"/>
    <col min="8198" max="8198" width="8.28515625" style="51" customWidth="1"/>
    <col min="8199" max="8199" width="23" style="51" customWidth="1"/>
    <col min="8200" max="8200" width="0" style="51" hidden="1" customWidth="1"/>
    <col min="8201" max="8201" width="20.7109375" style="51" customWidth="1"/>
    <col min="8202" max="8215" width="0" style="51" hidden="1" customWidth="1"/>
    <col min="8216" max="8216" width="9" style="51" customWidth="1"/>
    <col min="8217" max="8230" width="0" style="51" hidden="1" customWidth="1"/>
    <col min="8231" max="8448" width="9.140625" style="51"/>
    <col min="8449" max="8449" width="4.7109375" style="51" customWidth="1"/>
    <col min="8450" max="8452" width="0" style="51" hidden="1" customWidth="1"/>
    <col min="8453" max="8453" width="11.28515625" style="51" customWidth="1"/>
    <col min="8454" max="8454" width="8.28515625" style="51" customWidth="1"/>
    <col min="8455" max="8455" width="23" style="51" customWidth="1"/>
    <col min="8456" max="8456" width="0" style="51" hidden="1" customWidth="1"/>
    <col min="8457" max="8457" width="20.7109375" style="51" customWidth="1"/>
    <col min="8458" max="8471" width="0" style="51" hidden="1" customWidth="1"/>
    <col min="8472" max="8472" width="9" style="51" customWidth="1"/>
    <col min="8473" max="8486" width="0" style="51" hidden="1" customWidth="1"/>
    <col min="8487" max="8704" width="9.140625" style="51"/>
    <col min="8705" max="8705" width="4.7109375" style="51" customWidth="1"/>
    <col min="8706" max="8708" width="0" style="51" hidden="1" customWidth="1"/>
    <col min="8709" max="8709" width="11.28515625" style="51" customWidth="1"/>
    <col min="8710" max="8710" width="8.28515625" style="51" customWidth="1"/>
    <col min="8711" max="8711" width="23" style="51" customWidth="1"/>
    <col min="8712" max="8712" width="0" style="51" hidden="1" customWidth="1"/>
    <col min="8713" max="8713" width="20.7109375" style="51" customWidth="1"/>
    <col min="8714" max="8727" width="0" style="51" hidden="1" customWidth="1"/>
    <col min="8728" max="8728" width="9" style="51" customWidth="1"/>
    <col min="8729" max="8742" width="0" style="51" hidden="1" customWidth="1"/>
    <col min="8743" max="8960" width="9.140625" style="51"/>
    <col min="8961" max="8961" width="4.7109375" style="51" customWidth="1"/>
    <col min="8962" max="8964" width="0" style="51" hidden="1" customWidth="1"/>
    <col min="8965" max="8965" width="11.28515625" style="51" customWidth="1"/>
    <col min="8966" max="8966" width="8.28515625" style="51" customWidth="1"/>
    <col min="8967" max="8967" width="23" style="51" customWidth="1"/>
    <col min="8968" max="8968" width="0" style="51" hidden="1" customWidth="1"/>
    <col min="8969" max="8969" width="20.7109375" style="51" customWidth="1"/>
    <col min="8970" max="8983" width="0" style="51" hidden="1" customWidth="1"/>
    <col min="8984" max="8984" width="9" style="51" customWidth="1"/>
    <col min="8985" max="8998" width="0" style="51" hidden="1" customWidth="1"/>
    <col min="8999" max="9216" width="9.140625" style="51"/>
    <col min="9217" max="9217" width="4.7109375" style="51" customWidth="1"/>
    <col min="9218" max="9220" width="0" style="51" hidden="1" customWidth="1"/>
    <col min="9221" max="9221" width="11.28515625" style="51" customWidth="1"/>
    <col min="9222" max="9222" width="8.28515625" style="51" customWidth="1"/>
    <col min="9223" max="9223" width="23" style="51" customWidth="1"/>
    <col min="9224" max="9224" width="0" style="51" hidden="1" customWidth="1"/>
    <col min="9225" max="9225" width="20.7109375" style="51" customWidth="1"/>
    <col min="9226" max="9239" width="0" style="51" hidden="1" customWidth="1"/>
    <col min="9240" max="9240" width="9" style="51" customWidth="1"/>
    <col min="9241" max="9254" width="0" style="51" hidden="1" customWidth="1"/>
    <col min="9255" max="9472" width="9.140625" style="51"/>
    <col min="9473" max="9473" width="4.7109375" style="51" customWidth="1"/>
    <col min="9474" max="9476" width="0" style="51" hidden="1" customWidth="1"/>
    <col min="9477" max="9477" width="11.28515625" style="51" customWidth="1"/>
    <col min="9478" max="9478" width="8.28515625" style="51" customWidth="1"/>
    <col min="9479" max="9479" width="23" style="51" customWidth="1"/>
    <col min="9480" max="9480" width="0" style="51" hidden="1" customWidth="1"/>
    <col min="9481" max="9481" width="20.7109375" style="51" customWidth="1"/>
    <col min="9482" max="9495" width="0" style="51" hidden="1" customWidth="1"/>
    <col min="9496" max="9496" width="9" style="51" customWidth="1"/>
    <col min="9497" max="9510" width="0" style="51" hidden="1" customWidth="1"/>
    <col min="9511" max="9728" width="9.140625" style="51"/>
    <col min="9729" max="9729" width="4.7109375" style="51" customWidth="1"/>
    <col min="9730" max="9732" width="0" style="51" hidden="1" customWidth="1"/>
    <col min="9733" max="9733" width="11.28515625" style="51" customWidth="1"/>
    <col min="9734" max="9734" width="8.28515625" style="51" customWidth="1"/>
    <col min="9735" max="9735" width="23" style="51" customWidth="1"/>
    <col min="9736" max="9736" width="0" style="51" hidden="1" customWidth="1"/>
    <col min="9737" max="9737" width="20.7109375" style="51" customWidth="1"/>
    <col min="9738" max="9751" width="0" style="51" hidden="1" customWidth="1"/>
    <col min="9752" max="9752" width="9" style="51" customWidth="1"/>
    <col min="9753" max="9766" width="0" style="51" hidden="1" customWidth="1"/>
    <col min="9767" max="9984" width="9.140625" style="51"/>
    <col min="9985" max="9985" width="4.7109375" style="51" customWidth="1"/>
    <col min="9986" max="9988" width="0" style="51" hidden="1" customWidth="1"/>
    <col min="9989" max="9989" width="11.28515625" style="51" customWidth="1"/>
    <col min="9990" max="9990" width="8.28515625" style="51" customWidth="1"/>
    <col min="9991" max="9991" width="23" style="51" customWidth="1"/>
    <col min="9992" max="9992" width="0" style="51" hidden="1" customWidth="1"/>
    <col min="9993" max="9993" width="20.7109375" style="51" customWidth="1"/>
    <col min="9994" max="10007" width="0" style="51" hidden="1" customWidth="1"/>
    <col min="10008" max="10008" width="9" style="51" customWidth="1"/>
    <col min="10009" max="10022" width="0" style="51" hidden="1" customWidth="1"/>
    <col min="10023" max="10240" width="9.140625" style="51"/>
    <col min="10241" max="10241" width="4.7109375" style="51" customWidth="1"/>
    <col min="10242" max="10244" width="0" style="51" hidden="1" customWidth="1"/>
    <col min="10245" max="10245" width="11.28515625" style="51" customWidth="1"/>
    <col min="10246" max="10246" width="8.28515625" style="51" customWidth="1"/>
    <col min="10247" max="10247" width="23" style="51" customWidth="1"/>
    <col min="10248" max="10248" width="0" style="51" hidden="1" customWidth="1"/>
    <col min="10249" max="10249" width="20.7109375" style="51" customWidth="1"/>
    <col min="10250" max="10263" width="0" style="51" hidden="1" customWidth="1"/>
    <col min="10264" max="10264" width="9" style="51" customWidth="1"/>
    <col min="10265" max="10278" width="0" style="51" hidden="1" customWidth="1"/>
    <col min="10279" max="10496" width="9.140625" style="51"/>
    <col min="10497" max="10497" width="4.7109375" style="51" customWidth="1"/>
    <col min="10498" max="10500" width="0" style="51" hidden="1" customWidth="1"/>
    <col min="10501" max="10501" width="11.28515625" style="51" customWidth="1"/>
    <col min="10502" max="10502" width="8.28515625" style="51" customWidth="1"/>
    <col min="10503" max="10503" width="23" style="51" customWidth="1"/>
    <col min="10504" max="10504" width="0" style="51" hidden="1" customWidth="1"/>
    <col min="10505" max="10505" width="20.7109375" style="51" customWidth="1"/>
    <col min="10506" max="10519" width="0" style="51" hidden="1" customWidth="1"/>
    <col min="10520" max="10520" width="9" style="51" customWidth="1"/>
    <col min="10521" max="10534" width="0" style="51" hidden="1" customWidth="1"/>
    <col min="10535" max="10752" width="9.140625" style="51"/>
    <col min="10753" max="10753" width="4.7109375" style="51" customWidth="1"/>
    <col min="10754" max="10756" width="0" style="51" hidden="1" customWidth="1"/>
    <col min="10757" max="10757" width="11.28515625" style="51" customWidth="1"/>
    <col min="10758" max="10758" width="8.28515625" style="51" customWidth="1"/>
    <col min="10759" max="10759" width="23" style="51" customWidth="1"/>
    <col min="10760" max="10760" width="0" style="51" hidden="1" customWidth="1"/>
    <col min="10761" max="10761" width="20.7109375" style="51" customWidth="1"/>
    <col min="10762" max="10775" width="0" style="51" hidden="1" customWidth="1"/>
    <col min="10776" max="10776" width="9" style="51" customWidth="1"/>
    <col min="10777" max="10790" width="0" style="51" hidden="1" customWidth="1"/>
    <col min="10791" max="11008" width="9.140625" style="51"/>
    <col min="11009" max="11009" width="4.7109375" style="51" customWidth="1"/>
    <col min="11010" max="11012" width="0" style="51" hidden="1" customWidth="1"/>
    <col min="11013" max="11013" width="11.28515625" style="51" customWidth="1"/>
    <col min="11014" max="11014" width="8.28515625" style="51" customWidth="1"/>
    <col min="11015" max="11015" width="23" style="51" customWidth="1"/>
    <col min="11016" max="11016" width="0" style="51" hidden="1" customWidth="1"/>
    <col min="11017" max="11017" width="20.7109375" style="51" customWidth="1"/>
    <col min="11018" max="11031" width="0" style="51" hidden="1" customWidth="1"/>
    <col min="11032" max="11032" width="9" style="51" customWidth="1"/>
    <col min="11033" max="11046" width="0" style="51" hidden="1" customWidth="1"/>
    <col min="11047" max="11264" width="9.140625" style="51"/>
    <col min="11265" max="11265" width="4.7109375" style="51" customWidth="1"/>
    <col min="11266" max="11268" width="0" style="51" hidden="1" customWidth="1"/>
    <col min="11269" max="11269" width="11.28515625" style="51" customWidth="1"/>
    <col min="11270" max="11270" width="8.28515625" style="51" customWidth="1"/>
    <col min="11271" max="11271" width="23" style="51" customWidth="1"/>
    <col min="11272" max="11272" width="0" style="51" hidden="1" customWidth="1"/>
    <col min="11273" max="11273" width="20.7109375" style="51" customWidth="1"/>
    <col min="11274" max="11287" width="0" style="51" hidden="1" customWidth="1"/>
    <col min="11288" max="11288" width="9" style="51" customWidth="1"/>
    <col min="11289" max="11302" width="0" style="51" hidden="1" customWidth="1"/>
    <col min="11303" max="11520" width="9.140625" style="51"/>
    <col min="11521" max="11521" width="4.7109375" style="51" customWidth="1"/>
    <col min="11522" max="11524" width="0" style="51" hidden="1" customWidth="1"/>
    <col min="11525" max="11525" width="11.28515625" style="51" customWidth="1"/>
    <col min="11526" max="11526" width="8.28515625" style="51" customWidth="1"/>
    <col min="11527" max="11527" width="23" style="51" customWidth="1"/>
    <col min="11528" max="11528" width="0" style="51" hidden="1" customWidth="1"/>
    <col min="11529" max="11529" width="20.7109375" style="51" customWidth="1"/>
    <col min="11530" max="11543" width="0" style="51" hidden="1" customWidth="1"/>
    <col min="11544" max="11544" width="9" style="51" customWidth="1"/>
    <col min="11545" max="11558" width="0" style="51" hidden="1" customWidth="1"/>
    <col min="11559" max="11776" width="9.140625" style="51"/>
    <col min="11777" max="11777" width="4.7109375" style="51" customWidth="1"/>
    <col min="11778" max="11780" width="0" style="51" hidden="1" customWidth="1"/>
    <col min="11781" max="11781" width="11.28515625" style="51" customWidth="1"/>
    <col min="11782" max="11782" width="8.28515625" style="51" customWidth="1"/>
    <col min="11783" max="11783" width="23" style="51" customWidth="1"/>
    <col min="11784" max="11784" width="0" style="51" hidden="1" customWidth="1"/>
    <col min="11785" max="11785" width="20.7109375" style="51" customWidth="1"/>
    <col min="11786" max="11799" width="0" style="51" hidden="1" customWidth="1"/>
    <col min="11800" max="11800" width="9" style="51" customWidth="1"/>
    <col min="11801" max="11814" width="0" style="51" hidden="1" customWidth="1"/>
    <col min="11815" max="12032" width="9.140625" style="51"/>
    <col min="12033" max="12033" width="4.7109375" style="51" customWidth="1"/>
    <col min="12034" max="12036" width="0" style="51" hidden="1" customWidth="1"/>
    <col min="12037" max="12037" width="11.28515625" style="51" customWidth="1"/>
    <col min="12038" max="12038" width="8.28515625" style="51" customWidth="1"/>
    <col min="12039" max="12039" width="23" style="51" customWidth="1"/>
    <col min="12040" max="12040" width="0" style="51" hidden="1" customWidth="1"/>
    <col min="12041" max="12041" width="20.7109375" style="51" customWidth="1"/>
    <col min="12042" max="12055" width="0" style="51" hidden="1" customWidth="1"/>
    <col min="12056" max="12056" width="9" style="51" customWidth="1"/>
    <col min="12057" max="12070" width="0" style="51" hidden="1" customWidth="1"/>
    <col min="12071" max="12288" width="9.140625" style="51"/>
    <col min="12289" max="12289" width="4.7109375" style="51" customWidth="1"/>
    <col min="12290" max="12292" width="0" style="51" hidden="1" customWidth="1"/>
    <col min="12293" max="12293" width="11.28515625" style="51" customWidth="1"/>
    <col min="12294" max="12294" width="8.28515625" style="51" customWidth="1"/>
    <col min="12295" max="12295" width="23" style="51" customWidth="1"/>
    <col min="12296" max="12296" width="0" style="51" hidden="1" customWidth="1"/>
    <col min="12297" max="12297" width="20.7109375" style="51" customWidth="1"/>
    <col min="12298" max="12311" width="0" style="51" hidden="1" customWidth="1"/>
    <col min="12312" max="12312" width="9" style="51" customWidth="1"/>
    <col min="12313" max="12326" width="0" style="51" hidden="1" customWidth="1"/>
    <col min="12327" max="12544" width="9.140625" style="51"/>
    <col min="12545" max="12545" width="4.7109375" style="51" customWidth="1"/>
    <col min="12546" max="12548" width="0" style="51" hidden="1" customWidth="1"/>
    <col min="12549" max="12549" width="11.28515625" style="51" customWidth="1"/>
    <col min="12550" max="12550" width="8.28515625" style="51" customWidth="1"/>
    <col min="12551" max="12551" width="23" style="51" customWidth="1"/>
    <col min="12552" max="12552" width="0" style="51" hidden="1" customWidth="1"/>
    <col min="12553" max="12553" width="20.7109375" style="51" customWidth="1"/>
    <col min="12554" max="12567" width="0" style="51" hidden="1" customWidth="1"/>
    <col min="12568" max="12568" width="9" style="51" customWidth="1"/>
    <col min="12569" max="12582" width="0" style="51" hidden="1" customWidth="1"/>
    <col min="12583" max="12800" width="9.140625" style="51"/>
    <col min="12801" max="12801" width="4.7109375" style="51" customWidth="1"/>
    <col min="12802" max="12804" width="0" style="51" hidden="1" customWidth="1"/>
    <col min="12805" max="12805" width="11.28515625" style="51" customWidth="1"/>
    <col min="12806" max="12806" width="8.28515625" style="51" customWidth="1"/>
    <col min="12807" max="12807" width="23" style="51" customWidth="1"/>
    <col min="12808" max="12808" width="0" style="51" hidden="1" customWidth="1"/>
    <col min="12809" max="12809" width="20.7109375" style="51" customWidth="1"/>
    <col min="12810" max="12823" width="0" style="51" hidden="1" customWidth="1"/>
    <col min="12824" max="12824" width="9" style="51" customWidth="1"/>
    <col min="12825" max="12838" width="0" style="51" hidden="1" customWidth="1"/>
    <col min="12839" max="13056" width="9.140625" style="51"/>
    <col min="13057" max="13057" width="4.7109375" style="51" customWidth="1"/>
    <col min="13058" max="13060" width="0" style="51" hidden="1" customWidth="1"/>
    <col min="13061" max="13061" width="11.28515625" style="51" customWidth="1"/>
    <col min="13062" max="13062" width="8.28515625" style="51" customWidth="1"/>
    <col min="13063" max="13063" width="23" style="51" customWidth="1"/>
    <col min="13064" max="13064" width="0" style="51" hidden="1" customWidth="1"/>
    <col min="13065" max="13065" width="20.7109375" style="51" customWidth="1"/>
    <col min="13066" max="13079" width="0" style="51" hidden="1" customWidth="1"/>
    <col min="13080" max="13080" width="9" style="51" customWidth="1"/>
    <col min="13081" max="13094" width="0" style="51" hidden="1" customWidth="1"/>
    <col min="13095" max="13312" width="9.140625" style="51"/>
    <col min="13313" max="13313" width="4.7109375" style="51" customWidth="1"/>
    <col min="13314" max="13316" width="0" style="51" hidden="1" customWidth="1"/>
    <col min="13317" max="13317" width="11.28515625" style="51" customWidth="1"/>
    <col min="13318" max="13318" width="8.28515625" style="51" customWidth="1"/>
    <col min="13319" max="13319" width="23" style="51" customWidth="1"/>
    <col min="13320" max="13320" width="0" style="51" hidden="1" customWidth="1"/>
    <col min="13321" max="13321" width="20.7109375" style="51" customWidth="1"/>
    <col min="13322" max="13335" width="0" style="51" hidden="1" customWidth="1"/>
    <col min="13336" max="13336" width="9" style="51" customWidth="1"/>
    <col min="13337" max="13350" width="0" style="51" hidden="1" customWidth="1"/>
    <col min="13351" max="13568" width="9.140625" style="51"/>
    <col min="13569" max="13569" width="4.7109375" style="51" customWidth="1"/>
    <col min="13570" max="13572" width="0" style="51" hidden="1" customWidth="1"/>
    <col min="13573" max="13573" width="11.28515625" style="51" customWidth="1"/>
    <col min="13574" max="13574" width="8.28515625" style="51" customWidth="1"/>
    <col min="13575" max="13575" width="23" style="51" customWidth="1"/>
    <col min="13576" max="13576" width="0" style="51" hidden="1" customWidth="1"/>
    <col min="13577" max="13577" width="20.7109375" style="51" customWidth="1"/>
    <col min="13578" max="13591" width="0" style="51" hidden="1" customWidth="1"/>
    <col min="13592" max="13592" width="9" style="51" customWidth="1"/>
    <col min="13593" max="13606" width="0" style="51" hidden="1" customWidth="1"/>
    <col min="13607" max="13824" width="9.140625" style="51"/>
    <col min="13825" max="13825" width="4.7109375" style="51" customWidth="1"/>
    <col min="13826" max="13828" width="0" style="51" hidden="1" customWidth="1"/>
    <col min="13829" max="13829" width="11.28515625" style="51" customWidth="1"/>
    <col min="13830" max="13830" width="8.28515625" style="51" customWidth="1"/>
    <col min="13831" max="13831" width="23" style="51" customWidth="1"/>
    <col min="13832" max="13832" width="0" style="51" hidden="1" customWidth="1"/>
    <col min="13833" max="13833" width="20.7109375" style="51" customWidth="1"/>
    <col min="13834" max="13847" width="0" style="51" hidden="1" customWidth="1"/>
    <col min="13848" max="13848" width="9" style="51" customWidth="1"/>
    <col min="13849" max="13862" width="0" style="51" hidden="1" customWidth="1"/>
    <col min="13863" max="14080" width="9.140625" style="51"/>
    <col min="14081" max="14081" width="4.7109375" style="51" customWidth="1"/>
    <col min="14082" max="14084" width="0" style="51" hidden="1" customWidth="1"/>
    <col min="14085" max="14085" width="11.28515625" style="51" customWidth="1"/>
    <col min="14086" max="14086" width="8.28515625" style="51" customWidth="1"/>
    <col min="14087" max="14087" width="23" style="51" customWidth="1"/>
    <col min="14088" max="14088" width="0" style="51" hidden="1" customWidth="1"/>
    <col min="14089" max="14089" width="20.7109375" style="51" customWidth="1"/>
    <col min="14090" max="14103" width="0" style="51" hidden="1" customWidth="1"/>
    <col min="14104" max="14104" width="9" style="51" customWidth="1"/>
    <col min="14105" max="14118" width="0" style="51" hidden="1" customWidth="1"/>
    <col min="14119" max="14336" width="9.140625" style="51"/>
    <col min="14337" max="14337" width="4.7109375" style="51" customWidth="1"/>
    <col min="14338" max="14340" width="0" style="51" hidden="1" customWidth="1"/>
    <col min="14341" max="14341" width="11.28515625" style="51" customWidth="1"/>
    <col min="14342" max="14342" width="8.28515625" style="51" customWidth="1"/>
    <col min="14343" max="14343" width="23" style="51" customWidth="1"/>
    <col min="14344" max="14344" width="0" style="51" hidden="1" customWidth="1"/>
    <col min="14345" max="14345" width="20.7109375" style="51" customWidth="1"/>
    <col min="14346" max="14359" width="0" style="51" hidden="1" customWidth="1"/>
    <col min="14360" max="14360" width="9" style="51" customWidth="1"/>
    <col min="14361" max="14374" width="0" style="51" hidden="1" customWidth="1"/>
    <col min="14375" max="14592" width="9.140625" style="51"/>
    <col min="14593" max="14593" width="4.7109375" style="51" customWidth="1"/>
    <col min="14594" max="14596" width="0" style="51" hidden="1" customWidth="1"/>
    <col min="14597" max="14597" width="11.28515625" style="51" customWidth="1"/>
    <col min="14598" max="14598" width="8.28515625" style="51" customWidth="1"/>
    <col min="14599" max="14599" width="23" style="51" customWidth="1"/>
    <col min="14600" max="14600" width="0" style="51" hidden="1" customWidth="1"/>
    <col min="14601" max="14601" width="20.7109375" style="51" customWidth="1"/>
    <col min="14602" max="14615" width="0" style="51" hidden="1" customWidth="1"/>
    <col min="14616" max="14616" width="9" style="51" customWidth="1"/>
    <col min="14617" max="14630" width="0" style="51" hidden="1" customWidth="1"/>
    <col min="14631" max="14848" width="9.140625" style="51"/>
    <col min="14849" max="14849" width="4.7109375" style="51" customWidth="1"/>
    <col min="14850" max="14852" width="0" style="51" hidden="1" customWidth="1"/>
    <col min="14853" max="14853" width="11.28515625" style="51" customWidth="1"/>
    <col min="14854" max="14854" width="8.28515625" style="51" customWidth="1"/>
    <col min="14855" max="14855" width="23" style="51" customWidth="1"/>
    <col min="14856" max="14856" width="0" style="51" hidden="1" customWidth="1"/>
    <col min="14857" max="14857" width="20.7109375" style="51" customWidth="1"/>
    <col min="14858" max="14871" width="0" style="51" hidden="1" customWidth="1"/>
    <col min="14872" max="14872" width="9" style="51" customWidth="1"/>
    <col min="14873" max="14886" width="0" style="51" hidden="1" customWidth="1"/>
    <col min="14887" max="15104" width="9.140625" style="51"/>
    <col min="15105" max="15105" width="4.7109375" style="51" customWidth="1"/>
    <col min="15106" max="15108" width="0" style="51" hidden="1" customWidth="1"/>
    <col min="15109" max="15109" width="11.28515625" style="51" customWidth="1"/>
    <col min="15110" max="15110" width="8.28515625" style="51" customWidth="1"/>
    <col min="15111" max="15111" width="23" style="51" customWidth="1"/>
    <col min="15112" max="15112" width="0" style="51" hidden="1" customWidth="1"/>
    <col min="15113" max="15113" width="20.7109375" style="51" customWidth="1"/>
    <col min="15114" max="15127" width="0" style="51" hidden="1" customWidth="1"/>
    <col min="15128" max="15128" width="9" style="51" customWidth="1"/>
    <col min="15129" max="15142" width="0" style="51" hidden="1" customWidth="1"/>
    <col min="15143" max="15360" width="9.140625" style="51"/>
    <col min="15361" max="15361" width="4.7109375" style="51" customWidth="1"/>
    <col min="15362" max="15364" width="0" style="51" hidden="1" customWidth="1"/>
    <col min="15365" max="15365" width="11.28515625" style="51" customWidth="1"/>
    <col min="15366" max="15366" width="8.28515625" style="51" customWidth="1"/>
    <col min="15367" max="15367" width="23" style="51" customWidth="1"/>
    <col min="15368" max="15368" width="0" style="51" hidden="1" customWidth="1"/>
    <col min="15369" max="15369" width="20.7109375" style="51" customWidth="1"/>
    <col min="15370" max="15383" width="0" style="51" hidden="1" customWidth="1"/>
    <col min="15384" max="15384" width="9" style="51" customWidth="1"/>
    <col min="15385" max="15398" width="0" style="51" hidden="1" customWidth="1"/>
    <col min="15399" max="15616" width="9.140625" style="51"/>
    <col min="15617" max="15617" width="4.7109375" style="51" customWidth="1"/>
    <col min="15618" max="15620" width="0" style="51" hidden="1" customWidth="1"/>
    <col min="15621" max="15621" width="11.28515625" style="51" customWidth="1"/>
    <col min="15622" max="15622" width="8.28515625" style="51" customWidth="1"/>
    <col min="15623" max="15623" width="23" style="51" customWidth="1"/>
    <col min="15624" max="15624" width="0" style="51" hidden="1" customWidth="1"/>
    <col min="15625" max="15625" width="20.7109375" style="51" customWidth="1"/>
    <col min="15626" max="15639" width="0" style="51" hidden="1" customWidth="1"/>
    <col min="15640" max="15640" width="9" style="51" customWidth="1"/>
    <col min="15641" max="15654" width="0" style="51" hidden="1" customWidth="1"/>
    <col min="15655" max="15872" width="9.140625" style="51"/>
    <col min="15873" max="15873" width="4.7109375" style="51" customWidth="1"/>
    <col min="15874" max="15876" width="0" style="51" hidden="1" customWidth="1"/>
    <col min="15877" max="15877" width="11.28515625" style="51" customWidth="1"/>
    <col min="15878" max="15878" width="8.28515625" style="51" customWidth="1"/>
    <col min="15879" max="15879" width="23" style="51" customWidth="1"/>
    <col min="15880" max="15880" width="0" style="51" hidden="1" customWidth="1"/>
    <col min="15881" max="15881" width="20.7109375" style="51" customWidth="1"/>
    <col min="15882" max="15895" width="0" style="51" hidden="1" customWidth="1"/>
    <col min="15896" max="15896" width="9" style="51" customWidth="1"/>
    <col min="15897" max="15910" width="0" style="51" hidden="1" customWidth="1"/>
    <col min="15911" max="16128" width="9.140625" style="51"/>
    <col min="16129" max="16129" width="4.7109375" style="51" customWidth="1"/>
    <col min="16130" max="16132" width="0" style="51" hidden="1" customWidth="1"/>
    <col min="16133" max="16133" width="11.28515625" style="51" customWidth="1"/>
    <col min="16134" max="16134" width="8.28515625" style="51" customWidth="1"/>
    <col min="16135" max="16135" width="23" style="51" customWidth="1"/>
    <col min="16136" max="16136" width="0" style="51" hidden="1" customWidth="1"/>
    <col min="16137" max="16137" width="20.7109375" style="51" customWidth="1"/>
    <col min="16138" max="16151" width="0" style="51" hidden="1" customWidth="1"/>
    <col min="16152" max="16152" width="9" style="51" customWidth="1"/>
    <col min="16153" max="16166" width="0" style="51" hidden="1" customWidth="1"/>
    <col min="16167" max="16384" width="9.140625" style="51"/>
  </cols>
  <sheetData>
    <row r="1" spans="1:38" ht="50.45" customHeight="1" x14ac:dyDescent="0.2">
      <c r="A1" s="295" t="s">
        <v>14298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  <c r="X1" s="295"/>
    </row>
    <row r="2" spans="1:38" x14ac:dyDescent="0.2">
      <c r="A2" s="295"/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  <c r="P2" s="295"/>
      <c r="Q2" s="295"/>
      <c r="R2" s="295"/>
      <c r="S2" s="295"/>
      <c r="T2" s="295"/>
      <c r="U2" s="295"/>
      <c r="V2" s="295"/>
      <c r="W2" s="295"/>
      <c r="X2" s="295"/>
    </row>
    <row r="3" spans="1:38" ht="33.75" x14ac:dyDescent="0.2">
      <c r="A3" s="52" t="s">
        <v>84</v>
      </c>
      <c r="B3" s="296" t="s">
        <v>391</v>
      </c>
      <c r="C3" s="293"/>
      <c r="D3" s="294"/>
      <c r="E3" s="52" t="s">
        <v>85</v>
      </c>
      <c r="F3" s="52" t="s">
        <v>86</v>
      </c>
      <c r="G3" s="52" t="s">
        <v>87</v>
      </c>
      <c r="H3" s="52" t="s">
        <v>88</v>
      </c>
      <c r="I3" s="52" t="s">
        <v>89</v>
      </c>
      <c r="J3" s="52" t="s">
        <v>90</v>
      </c>
      <c r="K3" s="52" t="s">
        <v>91</v>
      </c>
      <c r="L3" s="52" t="s">
        <v>92</v>
      </c>
      <c r="M3" s="52" t="s">
        <v>93</v>
      </c>
      <c r="N3" s="52" t="s">
        <v>94</v>
      </c>
      <c r="O3" s="52" t="s">
        <v>95</v>
      </c>
      <c r="P3" s="296" t="s">
        <v>96</v>
      </c>
      <c r="Q3" s="294"/>
      <c r="R3" s="52" t="s">
        <v>97</v>
      </c>
      <c r="S3" s="52" t="s">
        <v>98</v>
      </c>
      <c r="T3" s="52" t="s">
        <v>99</v>
      </c>
      <c r="U3" s="52" t="s">
        <v>100</v>
      </c>
      <c r="V3" s="52" t="s">
        <v>101</v>
      </c>
      <c r="W3" s="52" t="s">
        <v>102</v>
      </c>
      <c r="X3" s="52" t="s">
        <v>103</v>
      </c>
      <c r="Y3" s="52" t="s">
        <v>104</v>
      </c>
      <c r="Z3" s="52" t="s">
        <v>105</v>
      </c>
      <c r="AA3" s="52" t="s">
        <v>106</v>
      </c>
      <c r="AB3" s="52" t="s">
        <v>107</v>
      </c>
      <c r="AC3" s="52" t="s">
        <v>108</v>
      </c>
      <c r="AD3" s="52" t="s">
        <v>109</v>
      </c>
      <c r="AE3" s="52" t="s">
        <v>110</v>
      </c>
      <c r="AF3" s="52" t="s">
        <v>111</v>
      </c>
      <c r="AG3" s="52" t="s">
        <v>112</v>
      </c>
      <c r="AH3" s="52" t="s">
        <v>113</v>
      </c>
      <c r="AI3" s="52" t="s">
        <v>114</v>
      </c>
      <c r="AJ3" s="52" t="s">
        <v>115</v>
      </c>
      <c r="AK3" s="52" t="s">
        <v>116</v>
      </c>
      <c r="AL3" s="52" t="s">
        <v>117</v>
      </c>
    </row>
    <row r="4" spans="1:38" ht="15.75" customHeight="1" x14ac:dyDescent="0.2">
      <c r="A4" s="53">
        <v>1</v>
      </c>
      <c r="B4" s="292" t="s">
        <v>1045</v>
      </c>
      <c r="C4" s="293"/>
      <c r="D4" s="294"/>
      <c r="E4" s="54" t="s">
        <v>1227</v>
      </c>
      <c r="F4" s="53">
        <v>94099</v>
      </c>
      <c r="G4" s="54" t="s">
        <v>1228</v>
      </c>
      <c r="H4" s="53" t="s">
        <v>120</v>
      </c>
      <c r="I4" s="54" t="s">
        <v>1229</v>
      </c>
      <c r="J4" s="54" t="s">
        <v>122</v>
      </c>
      <c r="K4" s="53" t="s">
        <v>1049</v>
      </c>
      <c r="L4" s="53" t="s">
        <v>124</v>
      </c>
      <c r="M4" s="53" t="s">
        <v>1230</v>
      </c>
      <c r="N4" s="53" t="s">
        <v>1231</v>
      </c>
      <c r="O4" s="53"/>
      <c r="P4" s="54" t="s">
        <v>1232</v>
      </c>
      <c r="Q4" s="57"/>
      <c r="R4" s="54" t="s">
        <v>1233</v>
      </c>
      <c r="S4" s="54" t="s">
        <v>1234</v>
      </c>
      <c r="T4" s="54" t="s">
        <v>1235</v>
      </c>
      <c r="U4" s="54" t="s">
        <v>1235</v>
      </c>
      <c r="V4" s="54" t="s">
        <v>131</v>
      </c>
      <c r="W4" s="53" t="s">
        <v>236</v>
      </c>
      <c r="X4" s="58" t="s">
        <v>9331</v>
      </c>
      <c r="Y4" s="53"/>
      <c r="Z4" s="53" t="s">
        <v>134</v>
      </c>
      <c r="AA4" s="53" t="s">
        <v>1056</v>
      </c>
      <c r="AB4" s="53"/>
      <c r="AC4" s="53"/>
      <c r="AD4" s="53"/>
      <c r="AE4" s="53"/>
      <c r="AF4" s="53" t="s">
        <v>1057</v>
      </c>
      <c r="AG4" s="53" t="s">
        <v>354</v>
      </c>
      <c r="AH4" s="53" t="s">
        <v>138</v>
      </c>
      <c r="AI4" s="53" t="s">
        <v>1058</v>
      </c>
      <c r="AJ4" s="53">
        <v>3.75</v>
      </c>
      <c r="AK4" s="53">
        <v>4</v>
      </c>
      <c r="AL4" s="53" t="s">
        <v>355</v>
      </c>
    </row>
    <row r="5" spans="1:38" ht="15.75" customHeight="1" x14ac:dyDescent="0.2">
      <c r="A5" s="53">
        <v>2</v>
      </c>
      <c r="B5" s="292" t="s">
        <v>1045</v>
      </c>
      <c r="C5" s="293"/>
      <c r="D5" s="294"/>
      <c r="E5" s="54" t="s">
        <v>1046</v>
      </c>
      <c r="F5" s="53">
        <v>29215</v>
      </c>
      <c r="G5" s="54" t="s">
        <v>1047</v>
      </c>
      <c r="H5" s="53" t="s">
        <v>120</v>
      </c>
      <c r="I5" s="54" t="s">
        <v>1048</v>
      </c>
      <c r="J5" s="54" t="s">
        <v>122</v>
      </c>
      <c r="K5" s="53" t="s">
        <v>1049</v>
      </c>
      <c r="L5" s="53" t="s">
        <v>124</v>
      </c>
      <c r="M5" s="53" t="s">
        <v>1050</v>
      </c>
      <c r="N5" s="53" t="s">
        <v>1051</v>
      </c>
      <c r="O5" s="53"/>
      <c r="P5" s="54" t="s">
        <v>1052</v>
      </c>
      <c r="Q5" s="57"/>
      <c r="R5" s="54" t="s">
        <v>1053</v>
      </c>
      <c r="S5" s="54" t="s">
        <v>1054</v>
      </c>
      <c r="T5" s="54" t="s">
        <v>1055</v>
      </c>
      <c r="U5" s="54" t="s">
        <v>1055</v>
      </c>
      <c r="V5" s="54" t="s">
        <v>131</v>
      </c>
      <c r="W5" s="53" t="s">
        <v>236</v>
      </c>
      <c r="X5" s="58" t="s">
        <v>17</v>
      </c>
      <c r="Y5" s="53"/>
      <c r="Z5" s="53" t="s">
        <v>134</v>
      </c>
      <c r="AA5" s="53" t="s">
        <v>135</v>
      </c>
      <c r="AB5" s="53"/>
      <c r="AC5" s="53"/>
      <c r="AD5" s="53"/>
      <c r="AE5" s="53"/>
      <c r="AF5" s="53" t="s">
        <v>1069</v>
      </c>
      <c r="AG5" s="53" t="s">
        <v>137</v>
      </c>
      <c r="AH5" s="53" t="s">
        <v>138</v>
      </c>
      <c r="AI5" s="53" t="s">
        <v>1</v>
      </c>
      <c r="AJ5" s="53">
        <v>3.82</v>
      </c>
      <c r="AK5" s="53">
        <v>4</v>
      </c>
      <c r="AL5" s="53" t="s">
        <v>1070</v>
      </c>
    </row>
    <row r="6" spans="1:38" ht="15.75" customHeight="1" x14ac:dyDescent="0.2">
      <c r="A6" s="53">
        <v>3</v>
      </c>
      <c r="B6" s="292" t="s">
        <v>1045</v>
      </c>
      <c r="C6" s="293"/>
      <c r="D6" s="294"/>
      <c r="E6" s="54" t="s">
        <v>1059</v>
      </c>
      <c r="F6" s="53">
        <v>65839</v>
      </c>
      <c r="G6" s="54" t="s">
        <v>1060</v>
      </c>
      <c r="H6" s="53" t="s">
        <v>120</v>
      </c>
      <c r="I6" s="54" t="s">
        <v>1061</v>
      </c>
      <c r="J6" s="54" t="s">
        <v>122</v>
      </c>
      <c r="K6" s="53" t="s">
        <v>1049</v>
      </c>
      <c r="L6" s="53" t="s">
        <v>124</v>
      </c>
      <c r="M6" s="53" t="s">
        <v>1062</v>
      </c>
      <c r="N6" s="53" t="s">
        <v>1063</v>
      </c>
      <c r="O6" s="53"/>
      <c r="P6" s="54" t="s">
        <v>1064</v>
      </c>
      <c r="Q6" s="57"/>
      <c r="R6" s="54" t="s">
        <v>1065</v>
      </c>
      <c r="S6" s="54" t="s">
        <v>1066</v>
      </c>
      <c r="T6" s="54" t="s">
        <v>1067</v>
      </c>
      <c r="U6" s="54" t="s">
        <v>1067</v>
      </c>
      <c r="V6" s="54" t="s">
        <v>131</v>
      </c>
      <c r="W6" s="53" t="s">
        <v>1068</v>
      </c>
      <c r="X6" s="58" t="s">
        <v>17</v>
      </c>
      <c r="Y6" s="53"/>
      <c r="Z6" s="53" t="s">
        <v>134</v>
      </c>
      <c r="AA6" s="53" t="s">
        <v>1080</v>
      </c>
      <c r="AB6" s="53"/>
      <c r="AC6" s="53"/>
      <c r="AD6" s="53"/>
      <c r="AE6" s="53"/>
      <c r="AF6" s="53" t="s">
        <v>1081</v>
      </c>
      <c r="AG6" s="53" t="s">
        <v>137</v>
      </c>
      <c r="AH6" s="53" t="s">
        <v>138</v>
      </c>
      <c r="AI6" s="53" t="s">
        <v>1082</v>
      </c>
      <c r="AJ6" s="53">
        <v>3.9</v>
      </c>
      <c r="AK6" s="53">
        <v>4</v>
      </c>
      <c r="AL6" s="53" t="s">
        <v>153</v>
      </c>
    </row>
    <row r="7" spans="1:38" ht="15.75" customHeight="1" x14ac:dyDescent="0.2">
      <c r="A7" s="53">
        <v>4</v>
      </c>
      <c r="B7" s="292" t="s">
        <v>1045</v>
      </c>
      <c r="C7" s="293"/>
      <c r="D7" s="294"/>
      <c r="E7" s="54" t="s">
        <v>1071</v>
      </c>
      <c r="F7" s="53">
        <v>70614</v>
      </c>
      <c r="G7" s="54" t="s">
        <v>1072</v>
      </c>
      <c r="H7" s="53" t="s">
        <v>120</v>
      </c>
      <c r="I7" s="54" t="s">
        <v>1073</v>
      </c>
      <c r="J7" s="54" t="s">
        <v>122</v>
      </c>
      <c r="K7" s="53" t="s">
        <v>1049</v>
      </c>
      <c r="L7" s="53" t="s">
        <v>124</v>
      </c>
      <c r="M7" s="53" t="s">
        <v>1074</v>
      </c>
      <c r="N7" s="53" t="s">
        <v>1075</v>
      </c>
      <c r="O7" s="53"/>
      <c r="P7" s="54" t="s">
        <v>1076</v>
      </c>
      <c r="Q7" s="57"/>
      <c r="R7" s="54" t="s">
        <v>1077</v>
      </c>
      <c r="S7" s="54" t="s">
        <v>1078</v>
      </c>
      <c r="T7" s="54" t="s">
        <v>1079</v>
      </c>
      <c r="U7" s="54" t="s">
        <v>1079</v>
      </c>
      <c r="V7" s="54" t="s">
        <v>131</v>
      </c>
      <c r="W7" s="53" t="s">
        <v>339</v>
      </c>
      <c r="X7" s="58" t="s">
        <v>17</v>
      </c>
      <c r="Y7" s="53"/>
      <c r="Z7" s="53" t="s">
        <v>134</v>
      </c>
      <c r="AA7" s="53" t="s">
        <v>1093</v>
      </c>
      <c r="AB7" s="53"/>
      <c r="AC7" s="53"/>
      <c r="AD7" s="53" t="s">
        <v>1094</v>
      </c>
      <c r="AE7" s="53" t="s">
        <v>1095</v>
      </c>
      <c r="AF7" s="53" t="s">
        <v>1095</v>
      </c>
      <c r="AG7" s="53" t="s">
        <v>137</v>
      </c>
      <c r="AH7" s="53" t="s">
        <v>138</v>
      </c>
      <c r="AI7" s="53" t="s">
        <v>1096</v>
      </c>
      <c r="AJ7" s="53">
        <v>3.8</v>
      </c>
      <c r="AK7" s="53">
        <v>4</v>
      </c>
      <c r="AL7" s="53" t="s">
        <v>922</v>
      </c>
    </row>
    <row r="8" spans="1:38" ht="15.75" customHeight="1" x14ac:dyDescent="0.2">
      <c r="A8" s="53">
        <v>5</v>
      </c>
      <c r="B8" s="292" t="s">
        <v>1045</v>
      </c>
      <c r="C8" s="293"/>
      <c r="D8" s="294"/>
      <c r="E8" s="54" t="s">
        <v>1083</v>
      </c>
      <c r="F8" s="53">
        <v>70557</v>
      </c>
      <c r="G8" s="54" t="s">
        <v>1084</v>
      </c>
      <c r="H8" s="53" t="s">
        <v>423</v>
      </c>
      <c r="I8" s="54" t="s">
        <v>1085</v>
      </c>
      <c r="J8" s="54" t="s">
        <v>122</v>
      </c>
      <c r="K8" s="53" t="s">
        <v>1049</v>
      </c>
      <c r="L8" s="53" t="s">
        <v>124</v>
      </c>
      <c r="M8" s="53" t="s">
        <v>1086</v>
      </c>
      <c r="N8" s="53" t="s">
        <v>1087</v>
      </c>
      <c r="O8" s="53"/>
      <c r="P8" s="54" t="s">
        <v>1088</v>
      </c>
      <c r="Q8" s="57"/>
      <c r="R8" s="54" t="s">
        <v>1089</v>
      </c>
      <c r="S8" s="54" t="s">
        <v>1090</v>
      </c>
      <c r="T8" s="54" t="s">
        <v>1091</v>
      </c>
      <c r="U8" s="54" t="s">
        <v>1091</v>
      </c>
      <c r="V8" s="54" t="s">
        <v>704</v>
      </c>
      <c r="W8" s="53" t="s">
        <v>1092</v>
      </c>
      <c r="X8" s="58" t="s">
        <v>17</v>
      </c>
      <c r="Y8" s="53"/>
      <c r="Z8" s="53" t="s">
        <v>134</v>
      </c>
      <c r="AA8" s="53" t="s">
        <v>1107</v>
      </c>
      <c r="AB8" s="53"/>
      <c r="AC8" s="53"/>
      <c r="AD8" s="53"/>
      <c r="AE8" s="53" t="s">
        <v>1108</v>
      </c>
      <c r="AF8" s="53" t="s">
        <v>1108</v>
      </c>
      <c r="AG8" s="53" t="s">
        <v>137</v>
      </c>
      <c r="AH8" s="53" t="s">
        <v>138</v>
      </c>
      <c r="AI8" s="53" t="s">
        <v>1109</v>
      </c>
      <c r="AJ8" s="53">
        <v>3.96</v>
      </c>
      <c r="AK8" s="53">
        <v>4</v>
      </c>
      <c r="AL8" s="53" t="s">
        <v>1110</v>
      </c>
    </row>
    <row r="9" spans="1:38" ht="15.75" customHeight="1" x14ac:dyDescent="0.2">
      <c r="A9" s="53">
        <v>6</v>
      </c>
      <c r="B9" s="292" t="s">
        <v>1045</v>
      </c>
      <c r="C9" s="293"/>
      <c r="D9" s="294"/>
      <c r="E9" s="54" t="s">
        <v>1097</v>
      </c>
      <c r="F9" s="53">
        <v>94096</v>
      </c>
      <c r="G9" s="54" t="s">
        <v>1098</v>
      </c>
      <c r="H9" s="53" t="s">
        <v>120</v>
      </c>
      <c r="I9" s="54" t="s">
        <v>1099</v>
      </c>
      <c r="J9" s="54" t="s">
        <v>122</v>
      </c>
      <c r="K9" s="53" t="s">
        <v>1049</v>
      </c>
      <c r="L9" s="53" t="s">
        <v>124</v>
      </c>
      <c r="M9" s="53" t="s">
        <v>1100</v>
      </c>
      <c r="N9" s="53" t="s">
        <v>1101</v>
      </c>
      <c r="O9" s="53"/>
      <c r="P9" s="54" t="s">
        <v>1102</v>
      </c>
      <c r="Q9" s="57"/>
      <c r="R9" s="54" t="s">
        <v>1103</v>
      </c>
      <c r="S9" s="54" t="s">
        <v>1104</v>
      </c>
      <c r="T9" s="54" t="s">
        <v>1105</v>
      </c>
      <c r="U9" s="54" t="s">
        <v>1105</v>
      </c>
      <c r="V9" s="54" t="s">
        <v>1106</v>
      </c>
      <c r="W9" s="53" t="s">
        <v>150</v>
      </c>
      <c r="X9" s="58" t="s">
        <v>17</v>
      </c>
      <c r="Y9" s="53"/>
      <c r="Z9" s="53" t="s">
        <v>134</v>
      </c>
      <c r="AA9" s="53" t="s">
        <v>135</v>
      </c>
      <c r="AB9" s="53"/>
      <c r="AC9" s="53"/>
      <c r="AD9" s="53" t="s">
        <v>1120</v>
      </c>
      <c r="AE9" s="53"/>
      <c r="AF9" s="53" t="s">
        <v>1121</v>
      </c>
      <c r="AG9" s="53" t="s">
        <v>137</v>
      </c>
      <c r="AH9" s="53" t="s">
        <v>138</v>
      </c>
      <c r="AI9" s="53" t="s">
        <v>1</v>
      </c>
      <c r="AJ9" s="53">
        <v>3.84</v>
      </c>
      <c r="AK9" s="53">
        <v>4</v>
      </c>
      <c r="AL9" s="53" t="s">
        <v>785</v>
      </c>
    </row>
    <row r="10" spans="1:38" ht="15.75" customHeight="1" x14ac:dyDescent="0.2">
      <c r="A10" s="53">
        <v>7</v>
      </c>
      <c r="B10" s="292" t="s">
        <v>1045</v>
      </c>
      <c r="C10" s="293"/>
      <c r="D10" s="294"/>
      <c r="E10" s="54" t="s">
        <v>1111</v>
      </c>
      <c r="F10" s="53">
        <v>65759</v>
      </c>
      <c r="G10" s="54" t="s">
        <v>1112</v>
      </c>
      <c r="H10" s="53" t="s">
        <v>120</v>
      </c>
      <c r="I10" s="54" t="s">
        <v>1113</v>
      </c>
      <c r="J10" s="54" t="s">
        <v>122</v>
      </c>
      <c r="K10" s="53" t="s">
        <v>1049</v>
      </c>
      <c r="L10" s="53" t="s">
        <v>124</v>
      </c>
      <c r="M10" s="53" t="s">
        <v>1114</v>
      </c>
      <c r="N10" s="53" t="s">
        <v>1115</v>
      </c>
      <c r="O10" s="53"/>
      <c r="P10" s="54" t="s">
        <v>1116</v>
      </c>
      <c r="Q10" s="57"/>
      <c r="R10" s="54" t="s">
        <v>1117</v>
      </c>
      <c r="S10" s="54" t="s">
        <v>1118</v>
      </c>
      <c r="T10" s="54" t="s">
        <v>1119</v>
      </c>
      <c r="U10" s="54" t="s">
        <v>1119</v>
      </c>
      <c r="V10" s="54" t="s">
        <v>131</v>
      </c>
      <c r="W10" s="53" t="s">
        <v>193</v>
      </c>
      <c r="X10" s="58" t="s">
        <v>17</v>
      </c>
      <c r="Y10" s="53"/>
      <c r="Z10" s="53" t="s">
        <v>134</v>
      </c>
      <c r="AA10" s="53" t="s">
        <v>1131</v>
      </c>
      <c r="AB10" s="53"/>
      <c r="AC10" s="53"/>
      <c r="AD10" s="53"/>
      <c r="AE10" s="53"/>
      <c r="AF10" s="53" t="s">
        <v>1132</v>
      </c>
      <c r="AG10" s="53" t="s">
        <v>137</v>
      </c>
      <c r="AH10" s="53" t="s">
        <v>138</v>
      </c>
      <c r="AI10" s="53" t="s">
        <v>389</v>
      </c>
      <c r="AJ10" s="53">
        <v>3.91</v>
      </c>
      <c r="AK10" s="53">
        <v>4</v>
      </c>
      <c r="AL10" s="53" t="s">
        <v>304</v>
      </c>
    </row>
    <row r="11" spans="1:38" ht="15.75" customHeight="1" x14ac:dyDescent="0.2">
      <c r="A11" s="53">
        <v>8</v>
      </c>
      <c r="B11" s="292" t="s">
        <v>1045</v>
      </c>
      <c r="C11" s="293"/>
      <c r="D11" s="294"/>
      <c r="E11" s="54" t="s">
        <v>1122</v>
      </c>
      <c r="F11" s="53">
        <v>65865</v>
      </c>
      <c r="G11" s="54" t="s">
        <v>1123</v>
      </c>
      <c r="H11" s="53" t="s">
        <v>120</v>
      </c>
      <c r="I11" s="54" t="s">
        <v>1124</v>
      </c>
      <c r="J11" s="54" t="s">
        <v>122</v>
      </c>
      <c r="K11" s="53" t="s">
        <v>1049</v>
      </c>
      <c r="L11" s="53" t="s">
        <v>124</v>
      </c>
      <c r="M11" s="53" t="s">
        <v>1125</v>
      </c>
      <c r="N11" s="53" t="s">
        <v>1126</v>
      </c>
      <c r="O11" s="53"/>
      <c r="P11" s="54" t="s">
        <v>1127</v>
      </c>
      <c r="Q11" s="57"/>
      <c r="R11" s="54" t="s">
        <v>1128</v>
      </c>
      <c r="S11" s="54" t="s">
        <v>1129</v>
      </c>
      <c r="T11" s="54" t="s">
        <v>1130</v>
      </c>
      <c r="U11" s="54" t="s">
        <v>1130</v>
      </c>
      <c r="V11" s="54" t="s">
        <v>131</v>
      </c>
      <c r="W11" s="53" t="s">
        <v>864</v>
      </c>
      <c r="X11" s="58" t="s">
        <v>17</v>
      </c>
      <c r="Y11" s="53"/>
      <c r="Z11" s="53" t="s">
        <v>134</v>
      </c>
      <c r="AA11" s="53" t="s">
        <v>326</v>
      </c>
      <c r="AB11" s="53"/>
      <c r="AC11" s="53"/>
      <c r="AD11" s="53" t="s">
        <v>1143</v>
      </c>
      <c r="AE11" s="53" t="s">
        <v>1144</v>
      </c>
      <c r="AF11" s="53" t="s">
        <v>1144</v>
      </c>
      <c r="AG11" s="53" t="s">
        <v>137</v>
      </c>
      <c r="AH11" s="53" t="s">
        <v>138</v>
      </c>
      <c r="AI11" s="53" t="s">
        <v>1</v>
      </c>
      <c r="AJ11" s="53">
        <v>3.64</v>
      </c>
      <c r="AK11" s="53">
        <v>4</v>
      </c>
      <c r="AL11" s="53" t="s">
        <v>390</v>
      </c>
    </row>
    <row r="12" spans="1:38" ht="15.75" customHeight="1" x14ac:dyDescent="0.2">
      <c r="A12" s="53">
        <v>9</v>
      </c>
      <c r="B12" s="292" t="s">
        <v>1045</v>
      </c>
      <c r="C12" s="293"/>
      <c r="D12" s="294"/>
      <c r="E12" s="54" t="s">
        <v>1133</v>
      </c>
      <c r="F12" s="53">
        <v>65749</v>
      </c>
      <c r="G12" s="54" t="s">
        <v>1134</v>
      </c>
      <c r="H12" s="53" t="s">
        <v>120</v>
      </c>
      <c r="I12" s="54" t="s">
        <v>1135</v>
      </c>
      <c r="J12" s="54" t="s">
        <v>122</v>
      </c>
      <c r="K12" s="53" t="s">
        <v>1049</v>
      </c>
      <c r="L12" s="53" t="s">
        <v>124</v>
      </c>
      <c r="M12" s="53" t="s">
        <v>1136</v>
      </c>
      <c r="N12" s="53" t="s">
        <v>1137</v>
      </c>
      <c r="O12" s="53"/>
      <c r="P12" s="54" t="s">
        <v>1138</v>
      </c>
      <c r="Q12" s="57"/>
      <c r="R12" s="54" t="s">
        <v>1139</v>
      </c>
      <c r="S12" s="54" t="s">
        <v>1140</v>
      </c>
      <c r="T12" s="54" t="s">
        <v>1141</v>
      </c>
      <c r="U12" s="54" t="s">
        <v>1141</v>
      </c>
      <c r="V12" s="54" t="s">
        <v>131</v>
      </c>
      <c r="W12" s="53" t="s">
        <v>1142</v>
      </c>
      <c r="X12" s="58" t="s">
        <v>17</v>
      </c>
      <c r="Y12" s="53"/>
      <c r="Z12" s="53" t="s">
        <v>134</v>
      </c>
      <c r="AA12" s="53" t="s">
        <v>1093</v>
      </c>
      <c r="AB12" s="53"/>
      <c r="AC12" s="53"/>
      <c r="AD12" s="53" t="s">
        <v>1154</v>
      </c>
      <c r="AE12" s="53"/>
      <c r="AF12" s="53" t="s">
        <v>1154</v>
      </c>
      <c r="AG12" s="53" t="s">
        <v>137</v>
      </c>
      <c r="AH12" s="53" t="s">
        <v>138</v>
      </c>
      <c r="AI12" s="53" t="s">
        <v>1</v>
      </c>
      <c r="AJ12" s="53">
        <v>3.98</v>
      </c>
      <c r="AK12" s="53">
        <v>4</v>
      </c>
      <c r="AL12" s="53" t="s">
        <v>1155</v>
      </c>
    </row>
    <row r="13" spans="1:38" ht="15.75" customHeight="1" x14ac:dyDescent="0.2">
      <c r="A13" s="53">
        <v>10</v>
      </c>
      <c r="B13" s="292" t="s">
        <v>1045</v>
      </c>
      <c r="C13" s="293"/>
      <c r="D13" s="294"/>
      <c r="E13" s="54" t="s">
        <v>1145</v>
      </c>
      <c r="F13" s="53">
        <v>68198</v>
      </c>
      <c r="G13" s="54" t="s">
        <v>1146</v>
      </c>
      <c r="H13" s="53" t="s">
        <v>120</v>
      </c>
      <c r="I13" s="54" t="s">
        <v>1147</v>
      </c>
      <c r="J13" s="54" t="s">
        <v>122</v>
      </c>
      <c r="K13" s="53" t="s">
        <v>1049</v>
      </c>
      <c r="L13" s="53" t="s">
        <v>124</v>
      </c>
      <c r="M13" s="53" t="s">
        <v>1148</v>
      </c>
      <c r="N13" s="53" t="s">
        <v>296</v>
      </c>
      <c r="O13" s="53"/>
      <c r="P13" s="54" t="s">
        <v>1149</v>
      </c>
      <c r="Q13" s="57"/>
      <c r="R13" s="54" t="s">
        <v>1150</v>
      </c>
      <c r="S13" s="54" t="s">
        <v>1151</v>
      </c>
      <c r="T13" s="54" t="s">
        <v>1152</v>
      </c>
      <c r="U13" s="54" t="s">
        <v>1153</v>
      </c>
      <c r="V13" s="54" t="s">
        <v>164</v>
      </c>
      <c r="W13" s="53" t="s">
        <v>236</v>
      </c>
      <c r="X13" s="58" t="s">
        <v>17</v>
      </c>
      <c r="Y13" s="53"/>
      <c r="Z13" s="53" t="s">
        <v>134</v>
      </c>
      <c r="AA13" s="53" t="s">
        <v>1166</v>
      </c>
      <c r="AB13" s="53"/>
      <c r="AC13" s="53"/>
      <c r="AD13" s="53" t="s">
        <v>1167</v>
      </c>
      <c r="AE13" s="53"/>
      <c r="AF13" s="53" t="s">
        <v>1167</v>
      </c>
      <c r="AG13" s="53" t="s">
        <v>137</v>
      </c>
      <c r="AH13" s="53" t="s">
        <v>138</v>
      </c>
      <c r="AI13" s="53" t="s">
        <v>122</v>
      </c>
      <c r="AJ13" s="53">
        <v>3.71</v>
      </c>
      <c r="AK13" s="53">
        <v>4</v>
      </c>
      <c r="AL13" s="53" t="s">
        <v>885</v>
      </c>
    </row>
    <row r="14" spans="1:38" ht="15.75" customHeight="1" x14ac:dyDescent="0.2">
      <c r="A14" s="53">
        <v>11</v>
      </c>
      <c r="B14" s="292" t="s">
        <v>1045</v>
      </c>
      <c r="C14" s="293"/>
      <c r="D14" s="294"/>
      <c r="E14" s="54" t="s">
        <v>1156</v>
      </c>
      <c r="F14" s="53">
        <v>70613</v>
      </c>
      <c r="G14" s="54" t="s">
        <v>1157</v>
      </c>
      <c r="H14" s="53" t="s">
        <v>120</v>
      </c>
      <c r="I14" s="54" t="s">
        <v>1158</v>
      </c>
      <c r="J14" s="54" t="s">
        <v>122</v>
      </c>
      <c r="K14" s="53" t="s">
        <v>1049</v>
      </c>
      <c r="L14" s="53" t="s">
        <v>124</v>
      </c>
      <c r="M14" s="53" t="s">
        <v>1159</v>
      </c>
      <c r="N14" s="53" t="s">
        <v>1160</v>
      </c>
      <c r="O14" s="53"/>
      <c r="P14" s="54" t="s">
        <v>1161</v>
      </c>
      <c r="Q14" s="57"/>
      <c r="R14" s="54" t="s">
        <v>1162</v>
      </c>
      <c r="S14" s="54" t="s">
        <v>1163</v>
      </c>
      <c r="T14" s="54" t="s">
        <v>1164</v>
      </c>
      <c r="U14" s="54" t="s">
        <v>1164</v>
      </c>
      <c r="V14" s="54" t="s">
        <v>221</v>
      </c>
      <c r="W14" s="53" t="s">
        <v>1165</v>
      </c>
      <c r="X14" s="58" t="s">
        <v>17</v>
      </c>
      <c r="Y14" s="53"/>
      <c r="Z14" s="53" t="s">
        <v>134</v>
      </c>
      <c r="AA14" s="53" t="s">
        <v>166</v>
      </c>
      <c r="AB14" s="53"/>
      <c r="AC14" s="53"/>
      <c r="AD14" s="53" t="s">
        <v>1177</v>
      </c>
      <c r="AE14" s="53" t="s">
        <v>1178</v>
      </c>
      <c r="AF14" s="53" t="s">
        <v>1173</v>
      </c>
      <c r="AG14" s="53" t="s">
        <v>137</v>
      </c>
      <c r="AH14" s="53" t="s">
        <v>138</v>
      </c>
      <c r="AI14" s="53" t="s">
        <v>1</v>
      </c>
      <c r="AJ14" s="53">
        <v>3.87</v>
      </c>
      <c r="AK14" s="53">
        <v>4</v>
      </c>
      <c r="AL14" s="53" t="s">
        <v>510</v>
      </c>
    </row>
    <row r="15" spans="1:38" ht="15.75" customHeight="1" x14ac:dyDescent="0.2">
      <c r="A15" s="53">
        <v>12</v>
      </c>
      <c r="B15" s="292" t="s">
        <v>1045</v>
      </c>
      <c r="C15" s="293"/>
      <c r="D15" s="294"/>
      <c r="E15" s="54" t="s">
        <v>1168</v>
      </c>
      <c r="F15" s="53">
        <v>70626</v>
      </c>
      <c r="G15" s="54" t="s">
        <v>1169</v>
      </c>
      <c r="H15" s="53" t="s">
        <v>120</v>
      </c>
      <c r="I15" s="54" t="s">
        <v>1170</v>
      </c>
      <c r="J15" s="54" t="s">
        <v>122</v>
      </c>
      <c r="K15" s="53" t="s">
        <v>1049</v>
      </c>
      <c r="L15" s="53" t="s">
        <v>124</v>
      </c>
      <c r="M15" s="53" t="s">
        <v>1171</v>
      </c>
      <c r="N15" s="53" t="s">
        <v>1172</v>
      </c>
      <c r="O15" s="53"/>
      <c r="P15" s="54" t="s">
        <v>1173</v>
      </c>
      <c r="Q15" s="57"/>
      <c r="R15" s="54" t="s">
        <v>1174</v>
      </c>
      <c r="S15" s="54" t="s">
        <v>1175</v>
      </c>
      <c r="T15" s="54" t="s">
        <v>1176</v>
      </c>
      <c r="U15" s="54" t="s">
        <v>1176</v>
      </c>
      <c r="V15" s="54" t="s">
        <v>221</v>
      </c>
      <c r="W15" s="53" t="s">
        <v>707</v>
      </c>
      <c r="X15" s="58" t="s">
        <v>17</v>
      </c>
      <c r="Y15" s="53"/>
      <c r="Z15" s="53" t="s">
        <v>134</v>
      </c>
      <c r="AA15" s="53" t="s">
        <v>263</v>
      </c>
      <c r="AB15" s="53"/>
      <c r="AC15" s="53"/>
      <c r="AD15" s="53" t="s">
        <v>1188</v>
      </c>
      <c r="AE15" s="53" t="s">
        <v>1189</v>
      </c>
      <c r="AF15" s="53" t="s">
        <v>1188</v>
      </c>
      <c r="AG15" s="53" t="s">
        <v>137</v>
      </c>
      <c r="AH15" s="53" t="s">
        <v>138</v>
      </c>
      <c r="AI15" s="53" t="s">
        <v>1</v>
      </c>
      <c r="AJ15" s="53">
        <v>3.79</v>
      </c>
      <c r="AK15" s="53">
        <v>4</v>
      </c>
      <c r="AL15" s="53" t="s">
        <v>140</v>
      </c>
    </row>
    <row r="16" spans="1:38" ht="15.75" customHeight="1" x14ac:dyDescent="0.2">
      <c r="A16" s="53">
        <v>13</v>
      </c>
      <c r="B16" s="292" t="s">
        <v>1045</v>
      </c>
      <c r="C16" s="293"/>
      <c r="D16" s="294"/>
      <c r="E16" s="54" t="s">
        <v>1179</v>
      </c>
      <c r="F16" s="53">
        <v>68171</v>
      </c>
      <c r="G16" s="54" t="s">
        <v>1180</v>
      </c>
      <c r="H16" s="53" t="s">
        <v>120</v>
      </c>
      <c r="I16" s="54" t="s">
        <v>1181</v>
      </c>
      <c r="J16" s="54" t="s">
        <v>122</v>
      </c>
      <c r="K16" s="53" t="s">
        <v>1049</v>
      </c>
      <c r="L16" s="53" t="s">
        <v>124</v>
      </c>
      <c r="M16" s="53" t="s">
        <v>1182</v>
      </c>
      <c r="N16" s="53" t="s">
        <v>1183</v>
      </c>
      <c r="O16" s="53"/>
      <c r="P16" s="54" t="s">
        <v>1184</v>
      </c>
      <c r="Q16" s="57"/>
      <c r="R16" s="54" t="s">
        <v>1185</v>
      </c>
      <c r="S16" s="54" t="s">
        <v>1186</v>
      </c>
      <c r="T16" s="54" t="s">
        <v>1187</v>
      </c>
      <c r="U16" s="54" t="s">
        <v>1187</v>
      </c>
      <c r="V16" s="54" t="s">
        <v>131</v>
      </c>
      <c r="W16" s="53" t="s">
        <v>339</v>
      </c>
      <c r="X16" s="58" t="s">
        <v>17</v>
      </c>
      <c r="Y16" s="53"/>
      <c r="Z16" s="53" t="s">
        <v>134</v>
      </c>
      <c r="AA16" s="53" t="s">
        <v>194</v>
      </c>
      <c r="AB16" s="53"/>
      <c r="AC16" s="53"/>
      <c r="AD16" s="53" t="s">
        <v>1201</v>
      </c>
      <c r="AE16" s="53" t="s">
        <v>1202</v>
      </c>
      <c r="AF16" s="53" t="s">
        <v>1202</v>
      </c>
      <c r="AG16" s="53" t="s">
        <v>137</v>
      </c>
      <c r="AH16" s="53" t="s">
        <v>250</v>
      </c>
      <c r="AI16" s="53" t="s">
        <v>1203</v>
      </c>
      <c r="AJ16" s="53">
        <v>3.78</v>
      </c>
      <c r="AK16" s="53">
        <v>4</v>
      </c>
      <c r="AL16" s="53" t="s">
        <v>470</v>
      </c>
    </row>
    <row r="17" spans="1:38" ht="15.75" customHeight="1" x14ac:dyDescent="0.2">
      <c r="A17" s="53">
        <v>14</v>
      </c>
      <c r="B17" s="292" t="s">
        <v>1045</v>
      </c>
      <c r="C17" s="293"/>
      <c r="D17" s="294"/>
      <c r="E17" s="54" t="s">
        <v>1190</v>
      </c>
      <c r="F17" s="53">
        <v>94097</v>
      </c>
      <c r="G17" s="54" t="s">
        <v>1191</v>
      </c>
      <c r="H17" s="53" t="s">
        <v>120</v>
      </c>
      <c r="I17" s="54" t="s">
        <v>1192</v>
      </c>
      <c r="J17" s="54" t="s">
        <v>122</v>
      </c>
      <c r="K17" s="53" t="s">
        <v>1049</v>
      </c>
      <c r="L17" s="53" t="s">
        <v>124</v>
      </c>
      <c r="M17" s="53" t="s">
        <v>1193</v>
      </c>
      <c r="N17" s="53" t="s">
        <v>1194</v>
      </c>
      <c r="O17" s="53"/>
      <c r="P17" s="54" t="s">
        <v>1195</v>
      </c>
      <c r="Q17" s="57"/>
      <c r="R17" s="54" t="s">
        <v>1196</v>
      </c>
      <c r="S17" s="54" t="s">
        <v>1197</v>
      </c>
      <c r="T17" s="54" t="s">
        <v>1198</v>
      </c>
      <c r="U17" s="54" t="s">
        <v>1199</v>
      </c>
      <c r="V17" s="54" t="s">
        <v>1200</v>
      </c>
      <c r="W17" s="53" t="s">
        <v>668</v>
      </c>
      <c r="X17" s="58" t="s">
        <v>17</v>
      </c>
      <c r="Y17" s="53"/>
      <c r="Z17" s="53" t="s">
        <v>134</v>
      </c>
      <c r="AA17" s="53" t="s">
        <v>166</v>
      </c>
      <c r="AB17" s="53"/>
      <c r="AC17" s="53"/>
      <c r="AD17" s="53" t="s">
        <v>1213</v>
      </c>
      <c r="AE17" s="53"/>
      <c r="AF17" s="53" t="s">
        <v>1214</v>
      </c>
      <c r="AG17" s="53" t="s">
        <v>137</v>
      </c>
      <c r="AH17" s="53" t="s">
        <v>250</v>
      </c>
      <c r="AI17" s="53" t="s">
        <v>182</v>
      </c>
      <c r="AJ17" s="53">
        <v>3.68</v>
      </c>
      <c r="AK17" s="53">
        <v>4</v>
      </c>
      <c r="AL17" s="53" t="s">
        <v>291</v>
      </c>
    </row>
    <row r="18" spans="1:38" ht="15.75" customHeight="1" x14ac:dyDescent="0.2">
      <c r="A18" s="53">
        <v>15</v>
      </c>
      <c r="B18" s="292" t="s">
        <v>1045</v>
      </c>
      <c r="C18" s="293"/>
      <c r="D18" s="294"/>
      <c r="E18" s="54" t="s">
        <v>1204</v>
      </c>
      <c r="F18" s="53">
        <v>94098</v>
      </c>
      <c r="G18" s="54" t="s">
        <v>1205</v>
      </c>
      <c r="H18" s="53" t="s">
        <v>120</v>
      </c>
      <c r="I18" s="54" t="s">
        <v>1206</v>
      </c>
      <c r="J18" s="54" t="s">
        <v>122</v>
      </c>
      <c r="K18" s="53" t="s">
        <v>1049</v>
      </c>
      <c r="L18" s="53" t="s">
        <v>124</v>
      </c>
      <c r="M18" s="53" t="s">
        <v>1207</v>
      </c>
      <c r="N18" s="53" t="s">
        <v>1208</v>
      </c>
      <c r="O18" s="53"/>
      <c r="P18" s="54" t="s">
        <v>1209</v>
      </c>
      <c r="Q18" s="57"/>
      <c r="R18" s="54" t="s">
        <v>1210</v>
      </c>
      <c r="S18" s="54" t="s">
        <v>1211</v>
      </c>
      <c r="T18" s="54" t="s">
        <v>1212</v>
      </c>
      <c r="U18" s="54" t="s">
        <v>1212</v>
      </c>
      <c r="V18" s="54" t="s">
        <v>704</v>
      </c>
      <c r="W18" s="53" t="s">
        <v>193</v>
      </c>
      <c r="X18" s="58" t="s">
        <v>17</v>
      </c>
      <c r="Y18" s="53"/>
      <c r="Z18" s="53" t="s">
        <v>134</v>
      </c>
      <c r="AA18" s="53" t="s">
        <v>1224</v>
      </c>
      <c r="AB18" s="53"/>
      <c r="AC18" s="53"/>
      <c r="AD18" s="53" t="s">
        <v>1225</v>
      </c>
      <c r="AE18" s="53"/>
      <c r="AF18" s="53" t="s">
        <v>1226</v>
      </c>
      <c r="AG18" s="53" t="s">
        <v>137</v>
      </c>
      <c r="AH18" s="53" t="s">
        <v>138</v>
      </c>
      <c r="AI18" s="53" t="s">
        <v>658</v>
      </c>
      <c r="AJ18" s="53">
        <v>3.92</v>
      </c>
      <c r="AK18" s="53">
        <v>4</v>
      </c>
      <c r="AL18" s="53" t="s">
        <v>315</v>
      </c>
    </row>
    <row r="19" spans="1:38" ht="15.75" customHeight="1" x14ac:dyDescent="0.2">
      <c r="A19" s="53">
        <v>16</v>
      </c>
      <c r="B19" s="292" t="s">
        <v>1045</v>
      </c>
      <c r="C19" s="293"/>
      <c r="D19" s="294"/>
      <c r="E19" s="54" t="s">
        <v>1215</v>
      </c>
      <c r="F19" s="53">
        <v>70599</v>
      </c>
      <c r="G19" s="54" t="s">
        <v>1216</v>
      </c>
      <c r="H19" s="53" t="s">
        <v>120</v>
      </c>
      <c r="I19" s="54" t="s">
        <v>1217</v>
      </c>
      <c r="J19" s="54" t="s">
        <v>122</v>
      </c>
      <c r="K19" s="53" t="s">
        <v>1049</v>
      </c>
      <c r="L19" s="53" t="s">
        <v>124</v>
      </c>
      <c r="M19" s="53" t="s">
        <v>1218</v>
      </c>
      <c r="N19" s="53" t="s">
        <v>1219</v>
      </c>
      <c r="O19" s="53"/>
      <c r="P19" s="54" t="s">
        <v>1220</v>
      </c>
      <c r="Q19" s="57"/>
      <c r="R19" s="54" t="s">
        <v>1221</v>
      </c>
      <c r="S19" s="54" t="s">
        <v>1222</v>
      </c>
      <c r="T19" s="54" t="s">
        <v>1223</v>
      </c>
      <c r="U19" s="54" t="s">
        <v>1223</v>
      </c>
      <c r="V19" s="54" t="s">
        <v>221</v>
      </c>
      <c r="W19" s="53" t="s">
        <v>150</v>
      </c>
      <c r="X19" s="58" t="s">
        <v>17</v>
      </c>
      <c r="Y19" s="53" t="s">
        <v>608</v>
      </c>
      <c r="Z19" s="53" t="s">
        <v>134</v>
      </c>
      <c r="AA19" s="53" t="s">
        <v>194</v>
      </c>
      <c r="AB19" s="53"/>
      <c r="AC19" s="53"/>
      <c r="AD19" s="53" t="s">
        <v>1236</v>
      </c>
      <c r="AE19" s="53"/>
      <c r="AF19" s="53" t="s">
        <v>1237</v>
      </c>
      <c r="AG19" s="53" t="s">
        <v>137</v>
      </c>
      <c r="AH19" s="53" t="s">
        <v>138</v>
      </c>
      <c r="AI19" s="53" t="s">
        <v>1238</v>
      </c>
      <c r="AJ19" s="53">
        <v>3.86</v>
      </c>
      <c r="AK19" s="53">
        <v>4</v>
      </c>
      <c r="AL19" s="53" t="s">
        <v>367</v>
      </c>
    </row>
    <row r="20" spans="1:38" ht="15.75" customHeight="1" x14ac:dyDescent="0.2">
      <c r="A20" s="53">
        <v>17</v>
      </c>
      <c r="B20" s="292" t="s">
        <v>1045</v>
      </c>
      <c r="C20" s="293"/>
      <c r="D20" s="294"/>
      <c r="E20" s="54" t="s">
        <v>1239</v>
      </c>
      <c r="F20" s="53">
        <v>65861</v>
      </c>
      <c r="G20" s="54" t="s">
        <v>1240</v>
      </c>
      <c r="H20" s="53" t="s">
        <v>120</v>
      </c>
      <c r="I20" s="54" t="s">
        <v>1241</v>
      </c>
      <c r="J20" s="54" t="s">
        <v>122</v>
      </c>
      <c r="K20" s="53" t="s">
        <v>1049</v>
      </c>
      <c r="L20" s="53" t="s">
        <v>124</v>
      </c>
      <c r="M20" s="53" t="s">
        <v>1242</v>
      </c>
      <c r="N20" s="53" t="s">
        <v>1243</v>
      </c>
      <c r="O20" s="53"/>
      <c r="P20" s="54" t="s">
        <v>1244</v>
      </c>
      <c r="Q20" s="57"/>
      <c r="R20" s="54" t="s">
        <v>1245</v>
      </c>
      <c r="S20" s="54" t="s">
        <v>1246</v>
      </c>
      <c r="T20" s="54" t="s">
        <v>1247</v>
      </c>
      <c r="U20" s="54" t="s">
        <v>1247</v>
      </c>
      <c r="V20" s="54" t="s">
        <v>1248</v>
      </c>
      <c r="W20" s="53" t="s">
        <v>1249</v>
      </c>
      <c r="X20" s="58" t="s">
        <v>17</v>
      </c>
      <c r="Y20" s="53" t="s">
        <v>1250</v>
      </c>
      <c r="Z20" s="53" t="s">
        <v>134</v>
      </c>
      <c r="AA20" s="53" t="s">
        <v>1080</v>
      </c>
      <c r="AB20" s="53"/>
      <c r="AC20" s="53"/>
      <c r="AD20" s="53" t="s">
        <v>1251</v>
      </c>
      <c r="AE20" s="53"/>
      <c r="AF20" s="53" t="s">
        <v>1251</v>
      </c>
      <c r="AG20" s="53" t="s">
        <v>137</v>
      </c>
      <c r="AH20" s="53" t="s">
        <v>138</v>
      </c>
      <c r="AI20" s="53" t="s">
        <v>1</v>
      </c>
      <c r="AJ20" s="53">
        <v>3.95</v>
      </c>
      <c r="AK20" s="53">
        <v>4</v>
      </c>
      <c r="AL20" s="53" t="s">
        <v>1005</v>
      </c>
    </row>
    <row r="21" spans="1:38" ht="15.75" customHeight="1" x14ac:dyDescent="0.2">
      <c r="A21" s="53">
        <v>18</v>
      </c>
      <c r="B21" s="292" t="s">
        <v>1045</v>
      </c>
      <c r="C21" s="293"/>
      <c r="D21" s="294"/>
      <c r="E21" s="54" t="s">
        <v>1252</v>
      </c>
      <c r="F21" s="53">
        <v>57908</v>
      </c>
      <c r="G21" s="54" t="s">
        <v>1253</v>
      </c>
      <c r="H21" s="53" t="s">
        <v>120</v>
      </c>
      <c r="I21" s="54" t="s">
        <v>143</v>
      </c>
      <c r="J21" s="54" t="s">
        <v>122</v>
      </c>
      <c r="K21" s="53" t="s">
        <v>1049</v>
      </c>
      <c r="L21" s="53" t="s">
        <v>124</v>
      </c>
      <c r="M21" s="53" t="s">
        <v>1254</v>
      </c>
      <c r="N21" s="53" t="s">
        <v>1255</v>
      </c>
      <c r="O21" s="53"/>
      <c r="P21" s="54" t="s">
        <v>1256</v>
      </c>
      <c r="Q21" s="57"/>
      <c r="R21" s="54" t="s">
        <v>1257</v>
      </c>
      <c r="S21" s="54" t="s">
        <v>1258</v>
      </c>
      <c r="T21" s="54" t="s">
        <v>1259</v>
      </c>
      <c r="U21" s="54" t="s">
        <v>1259</v>
      </c>
      <c r="V21" s="54" t="s">
        <v>131</v>
      </c>
      <c r="W21" s="53" t="s">
        <v>416</v>
      </c>
      <c r="X21" s="58" t="s">
        <v>17</v>
      </c>
      <c r="Y21" s="53"/>
      <c r="Z21" s="53" t="s">
        <v>134</v>
      </c>
      <c r="AA21" s="53" t="s">
        <v>326</v>
      </c>
      <c r="AB21" s="53"/>
      <c r="AC21" s="53"/>
      <c r="AD21" s="53" t="s">
        <v>1260</v>
      </c>
      <c r="AE21" s="53"/>
      <c r="AF21" s="53" t="s">
        <v>1260</v>
      </c>
      <c r="AG21" s="53" t="s">
        <v>137</v>
      </c>
      <c r="AH21" s="53" t="s">
        <v>138</v>
      </c>
      <c r="AI21" s="53" t="s">
        <v>1261</v>
      </c>
      <c r="AJ21" s="53">
        <v>3.98</v>
      </c>
      <c r="AK21" s="53">
        <v>4</v>
      </c>
      <c r="AL21" s="53" t="s">
        <v>1155</v>
      </c>
    </row>
    <row r="22" spans="1:38" ht="15.75" customHeight="1" x14ac:dyDescent="0.2">
      <c r="A22" s="53">
        <v>19</v>
      </c>
      <c r="B22" s="292" t="s">
        <v>1045</v>
      </c>
      <c r="C22" s="293"/>
      <c r="D22" s="294"/>
      <c r="E22" s="54" t="s">
        <v>1262</v>
      </c>
      <c r="F22" s="53">
        <v>94100</v>
      </c>
      <c r="G22" s="54" t="s">
        <v>1263</v>
      </c>
      <c r="H22" s="53" t="s">
        <v>120</v>
      </c>
      <c r="I22" s="54" t="s">
        <v>1264</v>
      </c>
      <c r="J22" s="54" t="s">
        <v>122</v>
      </c>
      <c r="K22" s="53" t="s">
        <v>1049</v>
      </c>
      <c r="L22" s="53" t="s">
        <v>124</v>
      </c>
      <c r="M22" s="53" t="s">
        <v>1265</v>
      </c>
      <c r="N22" s="53" t="s">
        <v>1266</v>
      </c>
      <c r="O22" s="53"/>
      <c r="P22" s="54" t="s">
        <v>1267</v>
      </c>
      <c r="Q22" s="57"/>
      <c r="R22" s="54" t="s">
        <v>1268</v>
      </c>
      <c r="S22" s="54" t="s">
        <v>1269</v>
      </c>
      <c r="T22" s="54" t="s">
        <v>1270</v>
      </c>
      <c r="U22" s="54" t="s">
        <v>1271</v>
      </c>
      <c r="V22" s="54" t="s">
        <v>1272</v>
      </c>
      <c r="W22" s="53" t="s">
        <v>150</v>
      </c>
      <c r="X22" s="58" t="s">
        <v>17</v>
      </c>
      <c r="Y22" s="53"/>
      <c r="Z22" s="53" t="s">
        <v>134</v>
      </c>
      <c r="AA22" s="53" t="s">
        <v>1273</v>
      </c>
      <c r="AB22" s="53"/>
      <c r="AC22" s="53"/>
      <c r="AD22" s="53"/>
      <c r="AE22" s="53"/>
      <c r="AF22" s="53" t="s">
        <v>1274</v>
      </c>
      <c r="AG22" s="53" t="s">
        <v>137</v>
      </c>
      <c r="AH22" s="53" t="s">
        <v>138</v>
      </c>
      <c r="AI22" s="53" t="s">
        <v>634</v>
      </c>
      <c r="AJ22" s="53">
        <v>3.95</v>
      </c>
      <c r="AK22" s="53">
        <v>4</v>
      </c>
      <c r="AL22" s="53" t="s">
        <v>1005</v>
      </c>
    </row>
    <row r="23" spans="1:38" ht="15.75" customHeight="1" x14ac:dyDescent="0.2">
      <c r="A23" s="53">
        <v>20</v>
      </c>
      <c r="B23" s="292" t="s">
        <v>1045</v>
      </c>
      <c r="C23" s="293"/>
      <c r="D23" s="294"/>
      <c r="E23" s="54" t="s">
        <v>1275</v>
      </c>
      <c r="F23" s="53">
        <v>94101</v>
      </c>
      <c r="G23" s="54" t="s">
        <v>1276</v>
      </c>
      <c r="H23" s="53" t="s">
        <v>120</v>
      </c>
      <c r="I23" s="54" t="s">
        <v>1277</v>
      </c>
      <c r="J23" s="54" t="s">
        <v>122</v>
      </c>
      <c r="K23" s="53" t="s">
        <v>1049</v>
      </c>
      <c r="L23" s="53" t="s">
        <v>124</v>
      </c>
      <c r="M23" s="53" t="s">
        <v>1278</v>
      </c>
      <c r="N23" s="53" t="s">
        <v>1279</v>
      </c>
      <c r="O23" s="53"/>
      <c r="P23" s="54" t="s">
        <v>1280</v>
      </c>
      <c r="Q23" s="57"/>
      <c r="R23" s="54" t="s">
        <v>1281</v>
      </c>
      <c r="S23" s="54" t="s">
        <v>1282</v>
      </c>
      <c r="T23" s="54" t="s">
        <v>1283</v>
      </c>
      <c r="U23" s="54" t="s">
        <v>1284</v>
      </c>
      <c r="V23" s="54" t="s">
        <v>1272</v>
      </c>
      <c r="W23" s="53" t="s">
        <v>1034</v>
      </c>
      <c r="X23" s="58" t="s">
        <v>17</v>
      </c>
      <c r="Y23" s="53"/>
      <c r="Z23" s="53" t="s">
        <v>134</v>
      </c>
      <c r="AA23" s="53" t="s">
        <v>135</v>
      </c>
      <c r="AB23" s="53"/>
      <c r="AC23" s="53"/>
      <c r="AD23" s="53" t="s">
        <v>1285</v>
      </c>
      <c r="AE23" s="53"/>
      <c r="AF23" s="53" t="s">
        <v>1285</v>
      </c>
      <c r="AG23" s="53" t="s">
        <v>137</v>
      </c>
      <c r="AH23" s="53" t="s">
        <v>138</v>
      </c>
      <c r="AI23" s="53" t="s">
        <v>1286</v>
      </c>
      <c r="AJ23" s="53">
        <v>3.76</v>
      </c>
      <c r="AK23" s="53">
        <v>4</v>
      </c>
      <c r="AL23" s="53" t="s">
        <v>458</v>
      </c>
    </row>
    <row r="24" spans="1:38" ht="409.6" hidden="1" customHeight="1" x14ac:dyDescent="0.2"/>
  </sheetData>
  <sortState ref="E5:X24">
    <sortCondition ref="X5:X24"/>
  </sortState>
  <mergeCells count="23">
    <mergeCell ref="B3:D3"/>
    <mergeCell ref="P3:Q3"/>
    <mergeCell ref="B4:D4"/>
    <mergeCell ref="A1:X2"/>
    <mergeCell ref="B8:D8"/>
    <mergeCell ref="B9:D9"/>
    <mergeCell ref="B10:D10"/>
    <mergeCell ref="B5:D5"/>
    <mergeCell ref="B6:D6"/>
    <mergeCell ref="B7:D7"/>
    <mergeCell ref="B14:D14"/>
    <mergeCell ref="B15:D15"/>
    <mergeCell ref="B16:D16"/>
    <mergeCell ref="B11:D11"/>
    <mergeCell ref="B12:D12"/>
    <mergeCell ref="B13:D13"/>
    <mergeCell ref="B23:D23"/>
    <mergeCell ref="B20:D20"/>
    <mergeCell ref="B21:D21"/>
    <mergeCell ref="B22:D22"/>
    <mergeCell ref="B17:D17"/>
    <mergeCell ref="B18:D18"/>
    <mergeCell ref="B19:D19"/>
  </mergeCells>
  <conditionalFormatting sqref="X4">
    <cfRule type="cellIs" dxfId="287" priority="5" stopIfTrue="1" operator="equal">
      <formula>"Dropped"</formula>
    </cfRule>
    <cfRule type="cellIs" dxfId="286" priority="6" stopIfTrue="1" operator="equal">
      <formula>"Left"</formula>
    </cfRule>
    <cfRule type="cellIs" dxfId="285" priority="7" stopIfTrue="1" operator="equal">
      <formula>"Incomplete"</formula>
    </cfRule>
    <cfRule type="cellIs" dxfId="284" priority="8" stopIfTrue="1" operator="equal">
      <formula>"Complete"</formula>
    </cfRule>
  </conditionalFormatting>
  <conditionalFormatting sqref="X5:X23">
    <cfRule type="cellIs" dxfId="283" priority="1" stopIfTrue="1" operator="equal">
      <formula>"Dropped"</formula>
    </cfRule>
    <cfRule type="cellIs" dxfId="282" priority="2" stopIfTrue="1" operator="equal">
      <formula>"Left"</formula>
    </cfRule>
    <cfRule type="cellIs" dxfId="281" priority="3" stopIfTrue="1" operator="equal">
      <formula>"Incomplete"</formula>
    </cfRule>
    <cfRule type="cellIs" dxfId="280" priority="4" stopIfTrue="1" operator="equal">
      <formula>"Complete"</formula>
    </cfRule>
  </conditionalFormatting>
  <pageMargins left="0.25" right="0.25" top="0.25" bottom="0.25" header="0.25" footer="0.25"/>
  <pageSetup paperSize="9" orientation="landscape" horizontalDpi="0" verticalDpi="0"/>
  <headerFooter alignWithMargins="0">
    <oddFooter>&amp;L&amp;C&amp;R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1"/>
  <sheetViews>
    <sheetView showGridLines="0" workbookViewId="0">
      <selection activeCell="G5" sqref="G5"/>
    </sheetView>
  </sheetViews>
  <sheetFormatPr defaultRowHeight="12.75" x14ac:dyDescent="0.2"/>
  <cols>
    <col min="1" max="1" width="4.7109375" style="51" customWidth="1"/>
    <col min="2" max="2" width="8.140625" style="51" hidden="1" customWidth="1"/>
    <col min="3" max="3" width="1.28515625" style="51" hidden="1" customWidth="1"/>
    <col min="4" max="4" width="0" style="51" hidden="1" customWidth="1"/>
    <col min="5" max="5" width="11.28515625" style="51" customWidth="1"/>
    <col min="6" max="6" width="8.28515625" style="51" customWidth="1"/>
    <col min="7" max="7" width="23" style="51" customWidth="1"/>
    <col min="8" max="8" width="6.5703125" style="51" hidden="1" customWidth="1"/>
    <col min="9" max="9" width="20.7109375" style="51" customWidth="1"/>
    <col min="10" max="10" width="12.7109375" style="51" hidden="1" customWidth="1"/>
    <col min="11" max="11" width="9.5703125" style="51" hidden="1" customWidth="1"/>
    <col min="12" max="12" width="6.85546875" style="51" hidden="1" customWidth="1"/>
    <col min="13" max="13" width="13.7109375" style="51" hidden="1" customWidth="1"/>
    <col min="14" max="14" width="8.5703125" style="51" hidden="1" customWidth="1"/>
    <col min="15" max="15" width="8.7109375" style="51" hidden="1" customWidth="1"/>
    <col min="16" max="16" width="6" style="51" hidden="1" customWidth="1"/>
    <col min="17" max="17" width="5.140625" style="51" hidden="1" customWidth="1"/>
    <col min="18" max="18" width="19.28515625" style="51" hidden="1" customWidth="1"/>
    <col min="19" max="19" width="21" style="51" hidden="1" customWidth="1"/>
    <col min="20" max="20" width="24.85546875" style="51" hidden="1" customWidth="1"/>
    <col min="21" max="21" width="28.140625" style="51" hidden="1" customWidth="1"/>
    <col min="22" max="22" width="11.85546875" style="51" hidden="1" customWidth="1"/>
    <col min="23" max="23" width="6.28515625" style="51" hidden="1" customWidth="1"/>
    <col min="24" max="24" width="9" style="51" customWidth="1"/>
    <col min="25" max="25" width="8.85546875" style="51" hidden="1" customWidth="1"/>
    <col min="26" max="26" width="10.140625" style="51" hidden="1" customWidth="1"/>
    <col min="27" max="27" width="10.28515625" style="51" hidden="1" customWidth="1"/>
    <col min="28" max="28" width="12.85546875" style="51" hidden="1" customWidth="1"/>
    <col min="29" max="29" width="16.5703125" style="51" hidden="1" customWidth="1"/>
    <col min="30" max="32" width="13.7109375" style="51" hidden="1" customWidth="1"/>
    <col min="33" max="33" width="13.5703125" style="51" hidden="1" customWidth="1"/>
    <col min="34" max="38" width="13.7109375" style="51" hidden="1" customWidth="1"/>
    <col min="39" max="16384" width="9.140625" style="51"/>
  </cols>
  <sheetData>
    <row r="1" spans="1:38" ht="50.45" customHeight="1" x14ac:dyDescent="0.2">
      <c r="A1" s="295" t="s">
        <v>14299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  <c r="X1" s="295"/>
    </row>
    <row r="2" spans="1:38" x14ac:dyDescent="0.2">
      <c r="A2" s="295"/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  <c r="P2" s="295"/>
      <c r="Q2" s="295"/>
      <c r="R2" s="295"/>
      <c r="S2" s="295"/>
      <c r="T2" s="295"/>
      <c r="U2" s="295"/>
      <c r="V2" s="295"/>
      <c r="W2" s="295"/>
      <c r="X2" s="295"/>
    </row>
    <row r="3" spans="1:38" ht="33.75" x14ac:dyDescent="0.2">
      <c r="A3" s="52" t="s">
        <v>84</v>
      </c>
      <c r="B3" s="296" t="s">
        <v>391</v>
      </c>
      <c r="C3" s="293"/>
      <c r="D3" s="294"/>
      <c r="E3" s="52" t="s">
        <v>85</v>
      </c>
      <c r="F3" s="52" t="s">
        <v>86</v>
      </c>
      <c r="G3" s="52" t="s">
        <v>87</v>
      </c>
      <c r="H3" s="52" t="s">
        <v>88</v>
      </c>
      <c r="I3" s="52" t="s">
        <v>89</v>
      </c>
      <c r="J3" s="52" t="s">
        <v>90</v>
      </c>
      <c r="K3" s="52" t="s">
        <v>91</v>
      </c>
      <c r="L3" s="52" t="s">
        <v>92</v>
      </c>
      <c r="M3" s="52" t="s">
        <v>93</v>
      </c>
      <c r="N3" s="52" t="s">
        <v>94</v>
      </c>
      <c r="O3" s="52" t="s">
        <v>95</v>
      </c>
      <c r="P3" s="296" t="s">
        <v>96</v>
      </c>
      <c r="Q3" s="294"/>
      <c r="R3" s="52" t="s">
        <v>97</v>
      </c>
      <c r="S3" s="52" t="s">
        <v>98</v>
      </c>
      <c r="T3" s="52" t="s">
        <v>99</v>
      </c>
      <c r="U3" s="52" t="s">
        <v>100</v>
      </c>
      <c r="V3" s="52" t="s">
        <v>101</v>
      </c>
      <c r="W3" s="52" t="s">
        <v>102</v>
      </c>
      <c r="X3" s="52" t="s">
        <v>103</v>
      </c>
      <c r="Y3" s="52" t="s">
        <v>104</v>
      </c>
      <c r="Z3" s="52" t="s">
        <v>105</v>
      </c>
      <c r="AA3" s="52" t="s">
        <v>106</v>
      </c>
      <c r="AB3" s="52" t="s">
        <v>107</v>
      </c>
      <c r="AC3" s="52" t="s">
        <v>108</v>
      </c>
      <c r="AD3" s="52" t="s">
        <v>109</v>
      </c>
      <c r="AE3" s="52" t="s">
        <v>110</v>
      </c>
      <c r="AF3" s="52" t="s">
        <v>111</v>
      </c>
      <c r="AG3" s="52" t="s">
        <v>112</v>
      </c>
      <c r="AH3" s="52" t="s">
        <v>113</v>
      </c>
      <c r="AI3" s="52" t="s">
        <v>114</v>
      </c>
      <c r="AJ3" s="52" t="s">
        <v>115</v>
      </c>
      <c r="AK3" s="52" t="s">
        <v>116</v>
      </c>
      <c r="AL3" s="52" t="s">
        <v>117</v>
      </c>
    </row>
    <row r="4" spans="1:38" ht="15.75" customHeight="1" x14ac:dyDescent="0.2">
      <c r="A4" s="53">
        <v>1</v>
      </c>
      <c r="B4" s="292" t="s">
        <v>720</v>
      </c>
      <c r="C4" s="293"/>
      <c r="D4" s="294"/>
      <c r="E4" s="54" t="s">
        <v>1044</v>
      </c>
      <c r="F4" s="53">
        <v>90130</v>
      </c>
      <c r="G4" s="54" t="s">
        <v>1043</v>
      </c>
      <c r="H4" s="53" t="s">
        <v>120</v>
      </c>
      <c r="I4" s="54" t="s">
        <v>1042</v>
      </c>
      <c r="J4" s="54" t="s">
        <v>122</v>
      </c>
      <c r="K4" s="53" t="s">
        <v>123</v>
      </c>
      <c r="L4" s="53" t="s">
        <v>124</v>
      </c>
      <c r="M4" s="53" t="s">
        <v>1041</v>
      </c>
      <c r="N4" s="53" t="s">
        <v>1040</v>
      </c>
      <c r="O4" s="53"/>
      <c r="P4" s="54" t="s">
        <v>1039</v>
      </c>
      <c r="Q4" s="56"/>
      <c r="R4" s="54" t="s">
        <v>1038</v>
      </c>
      <c r="S4" s="54" t="s">
        <v>1037</v>
      </c>
      <c r="T4" s="54" t="s">
        <v>1036</v>
      </c>
      <c r="U4" s="54" t="s">
        <v>1036</v>
      </c>
      <c r="V4" s="54" t="s">
        <v>1035</v>
      </c>
      <c r="W4" s="53" t="s">
        <v>1034</v>
      </c>
      <c r="X4" s="58" t="s">
        <v>9331</v>
      </c>
      <c r="Y4" s="53" t="s">
        <v>1023</v>
      </c>
      <c r="Z4" s="53" t="s">
        <v>134</v>
      </c>
      <c r="AA4" s="53" t="s">
        <v>1022</v>
      </c>
      <c r="AB4" s="53"/>
      <c r="AC4" s="53"/>
      <c r="AD4" s="53" t="s">
        <v>1021</v>
      </c>
      <c r="AE4" s="53"/>
      <c r="AF4" s="53" t="s">
        <v>1021</v>
      </c>
      <c r="AG4" s="53" t="s">
        <v>354</v>
      </c>
      <c r="AH4" s="53" t="s">
        <v>138</v>
      </c>
      <c r="AI4" s="53" t="s">
        <v>1020</v>
      </c>
      <c r="AJ4" s="53">
        <v>3.65</v>
      </c>
      <c r="AK4" s="53">
        <v>4</v>
      </c>
      <c r="AL4" s="53" t="s">
        <v>211</v>
      </c>
    </row>
    <row r="5" spans="1:38" ht="15.75" customHeight="1" x14ac:dyDescent="0.2">
      <c r="A5" s="53">
        <v>2</v>
      </c>
      <c r="B5" s="292" t="s">
        <v>720</v>
      </c>
      <c r="C5" s="293"/>
      <c r="D5" s="294"/>
      <c r="E5" s="54" t="s">
        <v>1032</v>
      </c>
      <c r="F5" s="53">
        <v>57943</v>
      </c>
      <c r="G5" s="54" t="s">
        <v>1031</v>
      </c>
      <c r="H5" s="53" t="s">
        <v>120</v>
      </c>
      <c r="I5" s="54" t="s">
        <v>1030</v>
      </c>
      <c r="J5" s="54" t="s">
        <v>122</v>
      </c>
      <c r="K5" s="53" t="s">
        <v>123</v>
      </c>
      <c r="L5" s="53" t="s">
        <v>124</v>
      </c>
      <c r="M5" s="53" t="s">
        <v>1029</v>
      </c>
      <c r="N5" s="53" t="s">
        <v>1028</v>
      </c>
      <c r="O5" s="53"/>
      <c r="P5" s="54" t="s">
        <v>1027</v>
      </c>
      <c r="Q5" s="57"/>
      <c r="R5" s="54" t="s">
        <v>1026</v>
      </c>
      <c r="S5" s="54" t="s">
        <v>1025</v>
      </c>
      <c r="T5" s="54" t="s">
        <v>1024</v>
      </c>
      <c r="U5" s="54" t="s">
        <v>1024</v>
      </c>
      <c r="V5" s="54" t="s">
        <v>131</v>
      </c>
      <c r="W5" s="53" t="s">
        <v>132</v>
      </c>
      <c r="X5" s="58" t="s">
        <v>9331</v>
      </c>
      <c r="Y5" s="53" t="s">
        <v>1010</v>
      </c>
      <c r="Z5" s="53" t="s">
        <v>134</v>
      </c>
      <c r="AA5" s="53" t="s">
        <v>1009</v>
      </c>
      <c r="AB5" s="53"/>
      <c r="AC5" s="53"/>
      <c r="AD5" s="53" t="s">
        <v>1007</v>
      </c>
      <c r="AE5" s="53" t="s">
        <v>1008</v>
      </c>
      <c r="AF5" s="53" t="s">
        <v>1007</v>
      </c>
      <c r="AG5" s="53" t="s">
        <v>137</v>
      </c>
      <c r="AH5" s="53" t="s">
        <v>138</v>
      </c>
      <c r="AI5" s="53" t="s">
        <v>1006</v>
      </c>
      <c r="AJ5" s="53">
        <v>3.95</v>
      </c>
      <c r="AK5" s="53">
        <v>4</v>
      </c>
      <c r="AL5" s="53" t="s">
        <v>1005</v>
      </c>
    </row>
    <row r="6" spans="1:38" ht="15.75" customHeight="1" x14ac:dyDescent="0.2">
      <c r="A6" s="53">
        <v>3</v>
      </c>
      <c r="B6" s="292" t="s">
        <v>720</v>
      </c>
      <c r="C6" s="293"/>
      <c r="D6" s="294"/>
      <c r="E6" s="54" t="s">
        <v>1019</v>
      </c>
      <c r="F6" s="53">
        <v>65742</v>
      </c>
      <c r="G6" s="54" t="s">
        <v>1018</v>
      </c>
      <c r="H6" s="53" t="s">
        <v>120</v>
      </c>
      <c r="I6" s="54" t="s">
        <v>1017</v>
      </c>
      <c r="J6" s="54" t="s">
        <v>122</v>
      </c>
      <c r="K6" s="53" t="s">
        <v>123</v>
      </c>
      <c r="L6" s="53" t="s">
        <v>124</v>
      </c>
      <c r="M6" s="53" t="s">
        <v>1016</v>
      </c>
      <c r="N6" s="53" t="s">
        <v>1015</v>
      </c>
      <c r="O6" s="53"/>
      <c r="P6" s="54" t="s">
        <v>1014</v>
      </c>
      <c r="Q6" s="57"/>
      <c r="R6" s="54" t="s">
        <v>1013</v>
      </c>
      <c r="S6" s="54" t="s">
        <v>1012</v>
      </c>
      <c r="T6" s="54" t="s">
        <v>1011</v>
      </c>
      <c r="U6" s="54" t="s">
        <v>1011</v>
      </c>
      <c r="V6" s="54" t="s">
        <v>131</v>
      </c>
      <c r="W6" s="53" t="s">
        <v>325</v>
      </c>
      <c r="X6" s="58" t="s">
        <v>9331</v>
      </c>
      <c r="Y6" s="53"/>
      <c r="Z6" s="53" t="s">
        <v>134</v>
      </c>
      <c r="AA6" s="53" t="s">
        <v>994</v>
      </c>
      <c r="AB6" s="53"/>
      <c r="AC6" s="53"/>
      <c r="AD6" s="53" t="s">
        <v>993</v>
      </c>
      <c r="AE6" s="53"/>
      <c r="AF6" s="53" t="s">
        <v>993</v>
      </c>
      <c r="AG6" s="53" t="s">
        <v>444</v>
      </c>
      <c r="AH6" s="53" t="s">
        <v>138</v>
      </c>
      <c r="AI6" s="53" t="s">
        <v>1</v>
      </c>
      <c r="AJ6" s="53">
        <v>3.69</v>
      </c>
      <c r="AK6" s="53">
        <v>4</v>
      </c>
      <c r="AL6" s="53" t="s">
        <v>582</v>
      </c>
    </row>
    <row r="7" spans="1:38" ht="15.75" customHeight="1" x14ac:dyDescent="0.2">
      <c r="A7" s="53">
        <v>4</v>
      </c>
      <c r="B7" s="292" t="s">
        <v>720</v>
      </c>
      <c r="C7" s="293"/>
      <c r="D7" s="294"/>
      <c r="E7" s="54" t="s">
        <v>992</v>
      </c>
      <c r="F7" s="53">
        <v>54858</v>
      </c>
      <c r="G7" s="54" t="s">
        <v>991</v>
      </c>
      <c r="H7" s="53" t="s">
        <v>120</v>
      </c>
      <c r="I7" s="54" t="s">
        <v>990</v>
      </c>
      <c r="J7" s="54" t="s">
        <v>122</v>
      </c>
      <c r="K7" s="53" t="s">
        <v>123</v>
      </c>
      <c r="L7" s="53" t="s">
        <v>124</v>
      </c>
      <c r="M7" s="53" t="s">
        <v>989</v>
      </c>
      <c r="N7" s="53" t="s">
        <v>988</v>
      </c>
      <c r="O7" s="53"/>
      <c r="P7" s="54" t="s">
        <v>987</v>
      </c>
      <c r="Q7" s="57"/>
      <c r="R7" s="54" t="s">
        <v>986</v>
      </c>
      <c r="S7" s="54" t="s">
        <v>985</v>
      </c>
      <c r="T7" s="54" t="s">
        <v>984</v>
      </c>
      <c r="U7" s="54" t="s">
        <v>984</v>
      </c>
      <c r="V7" s="54" t="s">
        <v>983</v>
      </c>
      <c r="W7" s="53" t="s">
        <v>278</v>
      </c>
      <c r="X7" s="58" t="s">
        <v>9331</v>
      </c>
      <c r="Y7" s="53" t="s">
        <v>841</v>
      </c>
      <c r="Z7" s="53" t="s">
        <v>134</v>
      </c>
      <c r="AA7" s="53" t="s">
        <v>803</v>
      </c>
      <c r="AB7" s="53"/>
      <c r="AC7" s="53"/>
      <c r="AD7" s="53" t="s">
        <v>982</v>
      </c>
      <c r="AE7" s="53"/>
      <c r="AF7" s="53" t="s">
        <v>981</v>
      </c>
      <c r="AG7" s="53" t="s">
        <v>444</v>
      </c>
      <c r="AH7" s="53" t="s">
        <v>138</v>
      </c>
      <c r="AI7" s="53" t="s">
        <v>658</v>
      </c>
      <c r="AJ7" s="53">
        <v>3.66</v>
      </c>
      <c r="AK7" s="53">
        <v>4</v>
      </c>
      <c r="AL7" s="53" t="s">
        <v>280</v>
      </c>
    </row>
    <row r="8" spans="1:38" ht="15.75" customHeight="1" x14ac:dyDescent="0.2">
      <c r="A8" s="53">
        <v>5</v>
      </c>
      <c r="B8" s="292" t="s">
        <v>720</v>
      </c>
      <c r="C8" s="293"/>
      <c r="D8" s="294"/>
      <c r="E8" s="54" t="s">
        <v>969</v>
      </c>
      <c r="F8" s="53">
        <v>58000</v>
      </c>
      <c r="G8" s="54" t="s">
        <v>968</v>
      </c>
      <c r="H8" s="53" t="s">
        <v>120</v>
      </c>
      <c r="I8" s="54" t="s">
        <v>409</v>
      </c>
      <c r="J8" s="54" t="s">
        <v>122</v>
      </c>
      <c r="K8" s="53" t="s">
        <v>123</v>
      </c>
      <c r="L8" s="53" t="s">
        <v>124</v>
      </c>
      <c r="M8" s="53" t="s">
        <v>967</v>
      </c>
      <c r="N8" s="53" t="s">
        <v>411</v>
      </c>
      <c r="O8" s="53"/>
      <c r="P8" s="54" t="s">
        <v>966</v>
      </c>
      <c r="Q8" s="57"/>
      <c r="R8" s="54" t="s">
        <v>965</v>
      </c>
      <c r="S8" s="54" t="s">
        <v>964</v>
      </c>
      <c r="T8" s="54" t="s">
        <v>963</v>
      </c>
      <c r="U8" s="54" t="s">
        <v>963</v>
      </c>
      <c r="V8" s="54" t="s">
        <v>221</v>
      </c>
      <c r="W8" s="53" t="s">
        <v>179</v>
      </c>
      <c r="X8" s="58" t="s">
        <v>9331</v>
      </c>
      <c r="Y8" s="53"/>
      <c r="Z8" s="53" t="s">
        <v>134</v>
      </c>
      <c r="AA8" s="53" t="s">
        <v>826</v>
      </c>
      <c r="AB8" s="53"/>
      <c r="AC8" s="53"/>
      <c r="AD8" s="53"/>
      <c r="AE8" s="53" t="s">
        <v>971</v>
      </c>
      <c r="AF8" s="53" t="s">
        <v>970</v>
      </c>
      <c r="AG8" s="53" t="s">
        <v>137</v>
      </c>
      <c r="AH8" s="53" t="s">
        <v>138</v>
      </c>
      <c r="AI8" s="53" t="s">
        <v>658</v>
      </c>
      <c r="AJ8" s="53">
        <v>3.48</v>
      </c>
      <c r="AK8" s="53">
        <v>4</v>
      </c>
      <c r="AL8" s="53" t="s">
        <v>420</v>
      </c>
    </row>
    <row r="9" spans="1:38" ht="15.75" customHeight="1" x14ac:dyDescent="0.2">
      <c r="A9" s="53">
        <v>6</v>
      </c>
      <c r="B9" s="292" t="s">
        <v>720</v>
      </c>
      <c r="C9" s="293"/>
      <c r="D9" s="294"/>
      <c r="E9" s="54" t="s">
        <v>960</v>
      </c>
      <c r="F9" s="53">
        <v>90132</v>
      </c>
      <c r="G9" s="54" t="s">
        <v>959</v>
      </c>
      <c r="H9" s="53" t="s">
        <v>120</v>
      </c>
      <c r="I9" s="54" t="s">
        <v>958</v>
      </c>
      <c r="J9" s="54" t="s">
        <v>122</v>
      </c>
      <c r="K9" s="53" t="s">
        <v>123</v>
      </c>
      <c r="L9" s="53" t="s">
        <v>124</v>
      </c>
      <c r="M9" s="53" t="s">
        <v>957</v>
      </c>
      <c r="N9" s="53" t="s">
        <v>956</v>
      </c>
      <c r="O9" s="53"/>
      <c r="P9" s="54" t="s">
        <v>955</v>
      </c>
      <c r="Q9" s="57"/>
      <c r="R9" s="54" t="s">
        <v>954</v>
      </c>
      <c r="S9" s="54" t="s">
        <v>953</v>
      </c>
      <c r="T9" s="54" t="s">
        <v>952</v>
      </c>
      <c r="U9" s="54" t="s">
        <v>952</v>
      </c>
      <c r="V9" s="54" t="s">
        <v>164</v>
      </c>
      <c r="W9" s="53" t="s">
        <v>480</v>
      </c>
      <c r="X9" s="58" t="s">
        <v>9331</v>
      </c>
      <c r="Y9" s="53" t="s">
        <v>841</v>
      </c>
      <c r="Z9" s="53" t="s">
        <v>134</v>
      </c>
      <c r="AA9" s="53" t="s">
        <v>962</v>
      </c>
      <c r="AB9" s="53"/>
      <c r="AC9" s="53"/>
      <c r="AD9" s="53" t="s">
        <v>961</v>
      </c>
      <c r="AE9" s="53"/>
      <c r="AF9" s="53" t="s">
        <v>961</v>
      </c>
      <c r="AG9" s="53" t="s">
        <v>137</v>
      </c>
      <c r="AH9" s="53" t="s">
        <v>138</v>
      </c>
      <c r="AI9" s="53" t="s">
        <v>122</v>
      </c>
      <c r="AJ9" s="53">
        <v>3.62</v>
      </c>
      <c r="AK9" s="53">
        <v>4</v>
      </c>
      <c r="AL9" s="53" t="s">
        <v>773</v>
      </c>
    </row>
    <row r="10" spans="1:38" ht="15.75" customHeight="1" x14ac:dyDescent="0.2">
      <c r="A10" s="53">
        <v>7</v>
      </c>
      <c r="B10" s="292" t="s">
        <v>720</v>
      </c>
      <c r="C10" s="293"/>
      <c r="D10" s="294"/>
      <c r="E10" s="54" t="s">
        <v>949</v>
      </c>
      <c r="F10" s="53">
        <v>19704</v>
      </c>
      <c r="G10" s="54" t="s">
        <v>948</v>
      </c>
      <c r="H10" s="53" t="s">
        <v>120</v>
      </c>
      <c r="I10" s="54" t="s">
        <v>947</v>
      </c>
      <c r="J10" s="54" t="s">
        <v>122</v>
      </c>
      <c r="K10" s="53" t="s">
        <v>123</v>
      </c>
      <c r="L10" s="53" t="s">
        <v>124</v>
      </c>
      <c r="M10" s="53" t="s">
        <v>946</v>
      </c>
      <c r="N10" s="53" t="s">
        <v>945</v>
      </c>
      <c r="O10" s="53"/>
      <c r="P10" s="54" t="s">
        <v>944</v>
      </c>
      <c r="Q10" s="57"/>
      <c r="R10" s="54" t="s">
        <v>943</v>
      </c>
      <c r="S10" s="54" t="s">
        <v>942</v>
      </c>
      <c r="T10" s="54" t="s">
        <v>941</v>
      </c>
      <c r="U10" s="54" t="s">
        <v>941</v>
      </c>
      <c r="V10" s="54" t="s">
        <v>131</v>
      </c>
      <c r="W10" s="53" t="s">
        <v>416</v>
      </c>
      <c r="X10" s="58" t="s">
        <v>9331</v>
      </c>
      <c r="Y10" s="53" t="s">
        <v>790</v>
      </c>
      <c r="Z10" s="53" t="s">
        <v>134</v>
      </c>
      <c r="AA10" s="53" t="s">
        <v>826</v>
      </c>
      <c r="AB10" s="53"/>
      <c r="AC10" s="53"/>
      <c r="AD10" s="53" t="s">
        <v>951</v>
      </c>
      <c r="AE10" s="53"/>
      <c r="AF10" s="53" t="s">
        <v>950</v>
      </c>
      <c r="AG10" s="53" t="s">
        <v>137</v>
      </c>
      <c r="AH10" s="53" t="s">
        <v>138</v>
      </c>
      <c r="AI10" s="53" t="s">
        <v>851</v>
      </c>
      <c r="AJ10" s="53">
        <v>3.84</v>
      </c>
      <c r="AK10" s="53">
        <v>4</v>
      </c>
      <c r="AL10" s="53" t="s">
        <v>785</v>
      </c>
    </row>
    <row r="11" spans="1:38" ht="15.75" customHeight="1" x14ac:dyDescent="0.2">
      <c r="A11" s="53">
        <v>8</v>
      </c>
      <c r="B11" s="292" t="s">
        <v>720</v>
      </c>
      <c r="C11" s="293"/>
      <c r="D11" s="294"/>
      <c r="E11" s="54" t="s">
        <v>935</v>
      </c>
      <c r="F11" s="53">
        <v>65754</v>
      </c>
      <c r="G11" s="54" t="s">
        <v>934</v>
      </c>
      <c r="H11" s="53" t="s">
        <v>120</v>
      </c>
      <c r="I11" s="54" t="s">
        <v>933</v>
      </c>
      <c r="J11" s="54" t="s">
        <v>122</v>
      </c>
      <c r="K11" s="53" t="s">
        <v>123</v>
      </c>
      <c r="L11" s="53" t="s">
        <v>124</v>
      </c>
      <c r="M11" s="53" t="s">
        <v>932</v>
      </c>
      <c r="N11" s="53" t="s">
        <v>931</v>
      </c>
      <c r="O11" s="53"/>
      <c r="P11" s="54" t="s">
        <v>930</v>
      </c>
      <c r="Q11" s="57"/>
      <c r="R11" s="54" t="s">
        <v>929</v>
      </c>
      <c r="S11" s="54" t="s">
        <v>928</v>
      </c>
      <c r="T11" s="54" t="s">
        <v>927</v>
      </c>
      <c r="U11" s="54" t="s">
        <v>926</v>
      </c>
      <c r="V11" s="54" t="s">
        <v>131</v>
      </c>
      <c r="W11" s="53" t="s">
        <v>351</v>
      </c>
      <c r="X11" s="58" t="s">
        <v>9331</v>
      </c>
      <c r="Y11" s="53" t="s">
        <v>737</v>
      </c>
      <c r="Z11" s="53" t="s">
        <v>134</v>
      </c>
      <c r="AA11" s="53" t="s">
        <v>940</v>
      </c>
      <c r="AB11" s="53"/>
      <c r="AC11" s="53"/>
      <c r="AD11" s="53" t="s">
        <v>939</v>
      </c>
      <c r="AE11" s="53" t="s">
        <v>938</v>
      </c>
      <c r="AF11" s="53" t="s">
        <v>937</v>
      </c>
      <c r="AG11" s="53" t="s">
        <v>137</v>
      </c>
      <c r="AH11" s="53" t="s">
        <v>138</v>
      </c>
      <c r="AI11" s="53" t="s">
        <v>634</v>
      </c>
      <c r="AJ11" s="53">
        <v>3.41</v>
      </c>
      <c r="AK11" s="53">
        <v>4</v>
      </c>
      <c r="AL11" s="53" t="s">
        <v>936</v>
      </c>
    </row>
    <row r="12" spans="1:38" ht="15.75" customHeight="1" x14ac:dyDescent="0.2">
      <c r="A12" s="53">
        <v>9</v>
      </c>
      <c r="B12" s="292" t="s">
        <v>720</v>
      </c>
      <c r="C12" s="293"/>
      <c r="D12" s="294"/>
      <c r="E12" s="54" t="s">
        <v>921</v>
      </c>
      <c r="F12" s="53">
        <v>61181</v>
      </c>
      <c r="G12" s="54" t="s">
        <v>920</v>
      </c>
      <c r="H12" s="53" t="s">
        <v>120</v>
      </c>
      <c r="I12" s="54" t="s">
        <v>919</v>
      </c>
      <c r="J12" s="54" t="s">
        <v>122</v>
      </c>
      <c r="K12" s="53" t="s">
        <v>123</v>
      </c>
      <c r="L12" s="53" t="s">
        <v>124</v>
      </c>
      <c r="M12" s="53" t="s">
        <v>918</v>
      </c>
      <c r="N12" s="53" t="s">
        <v>917</v>
      </c>
      <c r="O12" s="53"/>
      <c r="P12" s="54" t="s">
        <v>916</v>
      </c>
      <c r="Q12" s="57"/>
      <c r="R12" s="54" t="s">
        <v>915</v>
      </c>
      <c r="S12" s="54" t="s">
        <v>914</v>
      </c>
      <c r="T12" s="54" t="s">
        <v>913</v>
      </c>
      <c r="U12" s="54" t="s">
        <v>913</v>
      </c>
      <c r="V12" s="54" t="s">
        <v>704</v>
      </c>
      <c r="W12" s="53" t="s">
        <v>912</v>
      </c>
      <c r="X12" s="58" t="s">
        <v>9331</v>
      </c>
      <c r="Y12" s="53" t="s">
        <v>925</v>
      </c>
      <c r="Z12" s="53" t="s">
        <v>134</v>
      </c>
      <c r="AA12" s="53" t="s">
        <v>924</v>
      </c>
      <c r="AB12" s="53"/>
      <c r="AC12" s="53"/>
      <c r="AD12" s="53" t="s">
        <v>923</v>
      </c>
      <c r="AE12" s="53"/>
      <c r="AF12" s="53" t="s">
        <v>923</v>
      </c>
      <c r="AG12" s="53" t="s">
        <v>444</v>
      </c>
      <c r="AH12" s="53" t="s">
        <v>138</v>
      </c>
      <c r="AI12" s="53" t="s">
        <v>1</v>
      </c>
      <c r="AJ12" s="53">
        <v>3.8</v>
      </c>
      <c r="AK12" s="53">
        <v>4</v>
      </c>
      <c r="AL12" s="53" t="s">
        <v>922</v>
      </c>
    </row>
    <row r="13" spans="1:38" ht="15.75" customHeight="1" x14ac:dyDescent="0.2">
      <c r="A13" s="53">
        <v>10</v>
      </c>
      <c r="B13" s="292" t="s">
        <v>720</v>
      </c>
      <c r="C13" s="293"/>
      <c r="D13" s="294"/>
      <c r="E13" s="54" t="s">
        <v>908</v>
      </c>
      <c r="F13" s="53">
        <v>90133</v>
      </c>
      <c r="G13" s="54" t="s">
        <v>907</v>
      </c>
      <c r="H13" s="53" t="s">
        <v>120</v>
      </c>
      <c r="I13" s="54" t="s">
        <v>906</v>
      </c>
      <c r="J13" s="54" t="s">
        <v>122</v>
      </c>
      <c r="K13" s="53" t="s">
        <v>123</v>
      </c>
      <c r="L13" s="53" t="s">
        <v>124</v>
      </c>
      <c r="M13" s="53" t="s">
        <v>905</v>
      </c>
      <c r="N13" s="53" t="s">
        <v>904</v>
      </c>
      <c r="O13" s="53"/>
      <c r="P13" s="54" t="s">
        <v>903</v>
      </c>
      <c r="Q13" s="57"/>
      <c r="R13" s="54" t="s">
        <v>902</v>
      </c>
      <c r="S13" s="54" t="s">
        <v>901</v>
      </c>
      <c r="T13" s="54" t="s">
        <v>900</v>
      </c>
      <c r="U13" s="54" t="s">
        <v>900</v>
      </c>
      <c r="V13" s="54" t="s">
        <v>131</v>
      </c>
      <c r="W13" s="53" t="s">
        <v>494</v>
      </c>
      <c r="X13" s="58" t="s">
        <v>9331</v>
      </c>
      <c r="Y13" s="53" t="s">
        <v>911</v>
      </c>
      <c r="Z13" s="53" t="s">
        <v>134</v>
      </c>
      <c r="AA13" s="53" t="s">
        <v>826</v>
      </c>
      <c r="AB13" s="53"/>
      <c r="AC13" s="53"/>
      <c r="AD13" s="53" t="s">
        <v>910</v>
      </c>
      <c r="AE13" s="53"/>
      <c r="AF13" s="53" t="s">
        <v>909</v>
      </c>
      <c r="AG13" s="53" t="s">
        <v>137</v>
      </c>
      <c r="AH13" s="53" t="s">
        <v>138</v>
      </c>
      <c r="AI13" s="53" t="s">
        <v>1</v>
      </c>
      <c r="AJ13" s="53">
        <v>3.64</v>
      </c>
      <c r="AK13" s="53">
        <v>4</v>
      </c>
      <c r="AL13" s="53" t="s">
        <v>390</v>
      </c>
    </row>
    <row r="14" spans="1:38" ht="15.75" customHeight="1" x14ac:dyDescent="0.2">
      <c r="A14" s="53">
        <v>11</v>
      </c>
      <c r="B14" s="292" t="s">
        <v>720</v>
      </c>
      <c r="C14" s="293"/>
      <c r="D14" s="294"/>
      <c r="E14" s="54" t="s">
        <v>897</v>
      </c>
      <c r="F14" s="53">
        <v>49113</v>
      </c>
      <c r="G14" s="54" t="s">
        <v>896</v>
      </c>
      <c r="H14" s="53" t="s">
        <v>120</v>
      </c>
      <c r="I14" s="54" t="s">
        <v>895</v>
      </c>
      <c r="J14" s="54" t="s">
        <v>122</v>
      </c>
      <c r="K14" s="53" t="s">
        <v>123</v>
      </c>
      <c r="L14" s="53" t="s">
        <v>124</v>
      </c>
      <c r="M14" s="53" t="s">
        <v>894</v>
      </c>
      <c r="N14" s="53" t="s">
        <v>893</v>
      </c>
      <c r="O14" s="53"/>
      <c r="P14" s="54" t="s">
        <v>892</v>
      </c>
      <c r="Q14" s="57"/>
      <c r="R14" s="54" t="s">
        <v>891</v>
      </c>
      <c r="S14" s="54" t="s">
        <v>890</v>
      </c>
      <c r="T14" s="54" t="s">
        <v>889</v>
      </c>
      <c r="U14" s="54" t="s">
        <v>889</v>
      </c>
      <c r="V14" s="54" t="s">
        <v>131</v>
      </c>
      <c r="W14" s="53" t="s">
        <v>607</v>
      </c>
      <c r="X14" s="58" t="s">
        <v>9331</v>
      </c>
      <c r="Y14" s="53" t="s">
        <v>899</v>
      </c>
      <c r="Z14" s="53" t="s">
        <v>134</v>
      </c>
      <c r="AA14" s="53" t="s">
        <v>826</v>
      </c>
      <c r="AB14" s="53"/>
      <c r="AC14" s="53"/>
      <c r="AD14" s="53" t="s">
        <v>898</v>
      </c>
      <c r="AE14" s="53"/>
      <c r="AF14" s="53" t="s">
        <v>898</v>
      </c>
      <c r="AG14" s="53" t="s">
        <v>137</v>
      </c>
      <c r="AH14" s="53" t="s">
        <v>138</v>
      </c>
      <c r="AI14" s="53" t="s">
        <v>210</v>
      </c>
      <c r="AJ14" s="53">
        <v>3.9</v>
      </c>
      <c r="AK14" s="53">
        <v>4</v>
      </c>
      <c r="AL14" s="53" t="s">
        <v>153</v>
      </c>
    </row>
    <row r="15" spans="1:38" ht="15.75" customHeight="1" x14ac:dyDescent="0.2">
      <c r="A15" s="53">
        <v>12</v>
      </c>
      <c r="B15" s="292" t="s">
        <v>720</v>
      </c>
      <c r="C15" s="293"/>
      <c r="D15" s="294"/>
      <c r="E15" s="54" t="s">
        <v>850</v>
      </c>
      <c r="F15" s="53">
        <v>90135</v>
      </c>
      <c r="G15" s="54" t="s">
        <v>849</v>
      </c>
      <c r="H15" s="53" t="s">
        <v>120</v>
      </c>
      <c r="I15" s="54" t="s">
        <v>848</v>
      </c>
      <c r="J15" s="54" t="s">
        <v>122</v>
      </c>
      <c r="K15" s="53" t="s">
        <v>123</v>
      </c>
      <c r="L15" s="53" t="s">
        <v>124</v>
      </c>
      <c r="M15" s="53" t="s">
        <v>847</v>
      </c>
      <c r="N15" s="53" t="s">
        <v>846</v>
      </c>
      <c r="O15" s="53"/>
      <c r="P15" s="54" t="s">
        <v>845</v>
      </c>
      <c r="Q15" s="57"/>
      <c r="R15" s="54" t="s">
        <v>844</v>
      </c>
      <c r="S15" s="54" t="s">
        <v>843</v>
      </c>
      <c r="T15" s="54" t="s">
        <v>842</v>
      </c>
      <c r="U15" s="54" t="s">
        <v>842</v>
      </c>
      <c r="V15" s="54" t="s">
        <v>131</v>
      </c>
      <c r="W15" s="53" t="s">
        <v>236</v>
      </c>
      <c r="X15" s="58" t="s">
        <v>9331</v>
      </c>
      <c r="Y15" s="53" t="s">
        <v>481</v>
      </c>
      <c r="Z15" s="53" t="s">
        <v>134</v>
      </c>
      <c r="AA15" s="53" t="s">
        <v>888</v>
      </c>
      <c r="AB15" s="53"/>
      <c r="AC15" s="53"/>
      <c r="AD15" s="53" t="s">
        <v>887</v>
      </c>
      <c r="AE15" s="53"/>
      <c r="AF15" s="53" t="s">
        <v>886</v>
      </c>
      <c r="AG15" s="53" t="s">
        <v>137</v>
      </c>
      <c r="AH15" s="53" t="s">
        <v>138</v>
      </c>
      <c r="AI15" s="53" t="s">
        <v>1</v>
      </c>
      <c r="AJ15" s="53">
        <v>3.71</v>
      </c>
      <c r="AK15" s="53">
        <v>4</v>
      </c>
      <c r="AL15" s="53" t="s">
        <v>885</v>
      </c>
    </row>
    <row r="16" spans="1:38" ht="15.75" customHeight="1" x14ac:dyDescent="0.2">
      <c r="A16" s="53">
        <v>13</v>
      </c>
      <c r="B16" s="292" t="s">
        <v>720</v>
      </c>
      <c r="C16" s="293"/>
      <c r="D16" s="294"/>
      <c r="E16" s="54" t="s">
        <v>836</v>
      </c>
      <c r="F16" s="53">
        <v>61240</v>
      </c>
      <c r="G16" s="54" t="s">
        <v>835</v>
      </c>
      <c r="H16" s="53" t="s">
        <v>120</v>
      </c>
      <c r="I16" s="54" t="s">
        <v>834</v>
      </c>
      <c r="J16" s="54" t="s">
        <v>122</v>
      </c>
      <c r="K16" s="53" t="s">
        <v>123</v>
      </c>
      <c r="L16" s="53" t="s">
        <v>124</v>
      </c>
      <c r="M16" s="53" t="s">
        <v>833</v>
      </c>
      <c r="N16" s="53" t="s">
        <v>832</v>
      </c>
      <c r="O16" s="53"/>
      <c r="P16" s="54" t="s">
        <v>831</v>
      </c>
      <c r="Q16" s="57"/>
      <c r="R16" s="54" t="s">
        <v>830</v>
      </c>
      <c r="S16" s="54" t="s">
        <v>829</v>
      </c>
      <c r="T16" s="54" t="s">
        <v>828</v>
      </c>
      <c r="U16" s="54" t="s">
        <v>828</v>
      </c>
      <c r="V16" s="54" t="s">
        <v>131</v>
      </c>
      <c r="W16" s="53" t="s">
        <v>278</v>
      </c>
      <c r="X16" s="58" t="s">
        <v>9331</v>
      </c>
      <c r="Y16" s="53"/>
      <c r="Z16" s="53" t="s">
        <v>134</v>
      </c>
      <c r="AA16" s="53" t="s">
        <v>826</v>
      </c>
      <c r="AB16" s="53"/>
      <c r="AC16" s="53"/>
      <c r="AD16" s="53" t="s">
        <v>875</v>
      </c>
      <c r="AE16" s="53"/>
      <c r="AF16" s="53" t="s">
        <v>875</v>
      </c>
      <c r="AG16" s="53" t="s">
        <v>137</v>
      </c>
      <c r="AH16" s="53" t="s">
        <v>138</v>
      </c>
      <c r="AI16" s="53" t="s">
        <v>874</v>
      </c>
      <c r="AJ16" s="53">
        <v>3.79</v>
      </c>
      <c r="AK16" s="53">
        <v>4</v>
      </c>
      <c r="AL16" s="53" t="s">
        <v>140</v>
      </c>
    </row>
    <row r="17" spans="1:38" ht="15.75" customHeight="1" x14ac:dyDescent="0.2">
      <c r="A17" s="53">
        <v>14</v>
      </c>
      <c r="B17" s="292" t="s">
        <v>720</v>
      </c>
      <c r="C17" s="293"/>
      <c r="D17" s="294"/>
      <c r="E17" s="54" t="s">
        <v>824</v>
      </c>
      <c r="F17" s="53">
        <v>90136</v>
      </c>
      <c r="G17" s="54" t="s">
        <v>823</v>
      </c>
      <c r="H17" s="53" t="s">
        <v>120</v>
      </c>
      <c r="I17" s="54" t="s">
        <v>822</v>
      </c>
      <c r="J17" s="54" t="s">
        <v>122</v>
      </c>
      <c r="K17" s="53" t="s">
        <v>123</v>
      </c>
      <c r="L17" s="53" t="s">
        <v>124</v>
      </c>
      <c r="M17" s="53" t="s">
        <v>821</v>
      </c>
      <c r="N17" s="53" t="s">
        <v>628</v>
      </c>
      <c r="O17" s="53"/>
      <c r="P17" s="54" t="s">
        <v>820</v>
      </c>
      <c r="Q17" s="57"/>
      <c r="R17" s="54" t="s">
        <v>819</v>
      </c>
      <c r="S17" s="54" t="s">
        <v>818</v>
      </c>
      <c r="T17" s="54" t="s">
        <v>817</v>
      </c>
      <c r="U17" s="54" t="s">
        <v>817</v>
      </c>
      <c r="V17" s="54" t="s">
        <v>131</v>
      </c>
      <c r="W17" s="53" t="s">
        <v>816</v>
      </c>
      <c r="X17" s="58" t="s">
        <v>9331</v>
      </c>
      <c r="Y17" s="53"/>
      <c r="Z17" s="53" t="s">
        <v>134</v>
      </c>
      <c r="AA17" s="53" t="s">
        <v>736</v>
      </c>
      <c r="AB17" s="53"/>
      <c r="AC17" s="53"/>
      <c r="AD17" s="53"/>
      <c r="AE17" s="53"/>
      <c r="AF17" s="53" t="s">
        <v>863</v>
      </c>
      <c r="AG17" s="53" t="s">
        <v>137</v>
      </c>
      <c r="AH17" s="53" t="s">
        <v>138</v>
      </c>
      <c r="AI17" s="53" t="s">
        <v>1</v>
      </c>
      <c r="AJ17" s="53">
        <v>3.76</v>
      </c>
      <c r="AK17" s="53">
        <v>4</v>
      </c>
      <c r="AL17" s="53" t="s">
        <v>458</v>
      </c>
    </row>
    <row r="18" spans="1:38" ht="15.75" customHeight="1" x14ac:dyDescent="0.2">
      <c r="A18" s="53">
        <v>15</v>
      </c>
      <c r="B18" s="292" t="s">
        <v>720</v>
      </c>
      <c r="C18" s="293"/>
      <c r="D18" s="294"/>
      <c r="E18" s="54" t="s">
        <v>800</v>
      </c>
      <c r="F18" s="53">
        <v>61138</v>
      </c>
      <c r="G18" s="54" t="s">
        <v>799</v>
      </c>
      <c r="H18" s="53" t="s">
        <v>120</v>
      </c>
      <c r="I18" s="54" t="s">
        <v>798</v>
      </c>
      <c r="J18" s="54" t="s">
        <v>122</v>
      </c>
      <c r="K18" s="53" t="s">
        <v>123</v>
      </c>
      <c r="L18" s="53" t="s">
        <v>124</v>
      </c>
      <c r="M18" s="53" t="s">
        <v>797</v>
      </c>
      <c r="N18" s="53" t="s">
        <v>796</v>
      </c>
      <c r="O18" s="53"/>
      <c r="P18" s="54" t="s">
        <v>795</v>
      </c>
      <c r="Q18" s="57"/>
      <c r="R18" s="54" t="s">
        <v>794</v>
      </c>
      <c r="S18" s="54" t="s">
        <v>793</v>
      </c>
      <c r="T18" s="54" t="s">
        <v>792</v>
      </c>
      <c r="U18" s="54" t="s">
        <v>791</v>
      </c>
      <c r="V18" s="54" t="s">
        <v>131</v>
      </c>
      <c r="W18" s="53" t="s">
        <v>607</v>
      </c>
      <c r="X18" s="58" t="s">
        <v>9331</v>
      </c>
      <c r="Y18" s="53"/>
      <c r="Z18" s="53" t="s">
        <v>134</v>
      </c>
      <c r="AA18" s="53" t="s">
        <v>803</v>
      </c>
      <c r="AB18" s="53"/>
      <c r="AC18" s="53"/>
      <c r="AD18" s="53"/>
      <c r="AE18" s="53" t="s">
        <v>852</v>
      </c>
      <c r="AF18" s="53" t="s">
        <v>852</v>
      </c>
      <c r="AG18" s="53" t="s">
        <v>137</v>
      </c>
      <c r="AH18" s="53" t="s">
        <v>138</v>
      </c>
      <c r="AI18" s="53" t="s">
        <v>851</v>
      </c>
      <c r="AJ18" s="53">
        <v>3.69</v>
      </c>
      <c r="AK18" s="53">
        <v>4</v>
      </c>
      <c r="AL18" s="53" t="s">
        <v>582</v>
      </c>
    </row>
    <row r="19" spans="1:38" ht="15.75" customHeight="1" x14ac:dyDescent="0.2">
      <c r="A19" s="53">
        <v>16</v>
      </c>
      <c r="B19" s="292" t="s">
        <v>720</v>
      </c>
      <c r="C19" s="293"/>
      <c r="D19" s="294"/>
      <c r="E19" s="54" t="s">
        <v>784</v>
      </c>
      <c r="F19" s="53">
        <v>65746</v>
      </c>
      <c r="G19" s="54" t="s">
        <v>783</v>
      </c>
      <c r="H19" s="53" t="s">
        <v>120</v>
      </c>
      <c r="I19" s="54" t="s">
        <v>782</v>
      </c>
      <c r="J19" s="54" t="s">
        <v>122</v>
      </c>
      <c r="K19" s="53" t="s">
        <v>123</v>
      </c>
      <c r="L19" s="53" t="s">
        <v>124</v>
      </c>
      <c r="M19" s="53" t="s">
        <v>781</v>
      </c>
      <c r="N19" s="53" t="s">
        <v>780</v>
      </c>
      <c r="O19" s="53"/>
      <c r="P19" s="54" t="s">
        <v>779</v>
      </c>
      <c r="Q19" s="57"/>
      <c r="R19" s="54" t="s">
        <v>778</v>
      </c>
      <c r="S19" s="54" t="s">
        <v>777</v>
      </c>
      <c r="T19" s="54" t="s">
        <v>776</v>
      </c>
      <c r="U19" s="54" t="s">
        <v>776</v>
      </c>
      <c r="V19" s="54" t="s">
        <v>131</v>
      </c>
      <c r="W19" s="53" t="s">
        <v>236</v>
      </c>
      <c r="X19" s="58" t="s">
        <v>9331</v>
      </c>
      <c r="Y19" s="53" t="s">
        <v>841</v>
      </c>
      <c r="Z19" s="53" t="s">
        <v>134</v>
      </c>
      <c r="AA19" s="53" t="s">
        <v>840</v>
      </c>
      <c r="AB19" s="53"/>
      <c r="AC19" s="53"/>
      <c r="AD19" s="53"/>
      <c r="AE19" s="53" t="s">
        <v>839</v>
      </c>
      <c r="AF19" s="53" t="s">
        <v>839</v>
      </c>
      <c r="AG19" s="53" t="s">
        <v>137</v>
      </c>
      <c r="AH19" s="53" t="s">
        <v>138</v>
      </c>
      <c r="AI19" s="53" t="s">
        <v>838</v>
      </c>
      <c r="AJ19" s="53">
        <v>3.39</v>
      </c>
      <c r="AK19" s="53">
        <v>4</v>
      </c>
      <c r="AL19" s="53" t="s">
        <v>837</v>
      </c>
    </row>
    <row r="20" spans="1:38" ht="15.75" customHeight="1" x14ac:dyDescent="0.2">
      <c r="A20" s="53">
        <v>17</v>
      </c>
      <c r="B20" s="292" t="s">
        <v>720</v>
      </c>
      <c r="C20" s="293"/>
      <c r="D20" s="294"/>
      <c r="E20" s="54" t="s">
        <v>772</v>
      </c>
      <c r="F20" s="53">
        <v>90137</v>
      </c>
      <c r="G20" s="54" t="s">
        <v>771</v>
      </c>
      <c r="H20" s="53" t="s">
        <v>120</v>
      </c>
      <c r="I20" s="54" t="s">
        <v>770</v>
      </c>
      <c r="J20" s="54" t="s">
        <v>122</v>
      </c>
      <c r="K20" s="53" t="s">
        <v>123</v>
      </c>
      <c r="L20" s="53" t="s">
        <v>124</v>
      </c>
      <c r="M20" s="53" t="s">
        <v>769</v>
      </c>
      <c r="N20" s="53" t="s">
        <v>768</v>
      </c>
      <c r="O20" s="53"/>
      <c r="P20" s="54" t="s">
        <v>767</v>
      </c>
      <c r="Q20" s="57"/>
      <c r="R20" s="54" t="s">
        <v>766</v>
      </c>
      <c r="S20" s="54" t="s">
        <v>765</v>
      </c>
      <c r="T20" s="54" t="s">
        <v>764</v>
      </c>
      <c r="U20" s="54" t="s">
        <v>764</v>
      </c>
      <c r="V20" s="54" t="s">
        <v>164</v>
      </c>
      <c r="W20" s="53" t="s">
        <v>132</v>
      </c>
      <c r="X20" s="58" t="s">
        <v>9331</v>
      </c>
      <c r="Y20" s="53" t="s">
        <v>827</v>
      </c>
      <c r="Z20" s="53" t="s">
        <v>134</v>
      </c>
      <c r="AA20" s="53" t="s">
        <v>826</v>
      </c>
      <c r="AB20" s="53"/>
      <c r="AC20" s="53"/>
      <c r="AD20" s="53"/>
      <c r="AE20" s="53"/>
      <c r="AF20" s="53" t="s">
        <v>825</v>
      </c>
      <c r="AG20" s="53" t="s">
        <v>137</v>
      </c>
      <c r="AH20" s="53" t="s">
        <v>138</v>
      </c>
      <c r="AI20" s="53" t="s">
        <v>1</v>
      </c>
      <c r="AJ20" s="53">
        <v>3.62</v>
      </c>
      <c r="AK20" s="53">
        <v>4</v>
      </c>
      <c r="AL20" s="53" t="s">
        <v>773</v>
      </c>
    </row>
    <row r="21" spans="1:38" ht="15.75" customHeight="1" x14ac:dyDescent="0.2">
      <c r="A21" s="53">
        <v>18</v>
      </c>
      <c r="B21" s="292" t="s">
        <v>720</v>
      </c>
      <c r="C21" s="293"/>
      <c r="D21" s="294"/>
      <c r="E21" s="54" t="s">
        <v>745</v>
      </c>
      <c r="F21" s="53">
        <v>61121</v>
      </c>
      <c r="G21" s="54" t="s">
        <v>744</v>
      </c>
      <c r="H21" s="53" t="s">
        <v>120</v>
      </c>
      <c r="I21" s="54" t="s">
        <v>743</v>
      </c>
      <c r="J21" s="54" t="s">
        <v>122</v>
      </c>
      <c r="K21" s="53" t="s">
        <v>123</v>
      </c>
      <c r="L21" s="53" t="s">
        <v>124</v>
      </c>
      <c r="M21" s="53" t="s">
        <v>742</v>
      </c>
      <c r="N21" s="53" t="s">
        <v>272</v>
      </c>
      <c r="O21" s="53"/>
      <c r="P21" s="54" t="s">
        <v>741</v>
      </c>
      <c r="Q21" s="57"/>
      <c r="R21" s="54" t="s">
        <v>740</v>
      </c>
      <c r="S21" s="54" t="s">
        <v>739</v>
      </c>
      <c r="T21" s="54" t="s">
        <v>738</v>
      </c>
      <c r="U21" s="54" t="s">
        <v>738</v>
      </c>
      <c r="V21" s="54" t="s">
        <v>164</v>
      </c>
      <c r="W21" s="53" t="s">
        <v>351</v>
      </c>
      <c r="X21" s="58" t="s">
        <v>9331</v>
      </c>
      <c r="Y21" s="53" t="s">
        <v>815</v>
      </c>
      <c r="Z21" s="53" t="s">
        <v>134</v>
      </c>
      <c r="AA21" s="53" t="s">
        <v>803</v>
      </c>
      <c r="AB21" s="53"/>
      <c r="AC21" s="53"/>
      <c r="AD21" s="53"/>
      <c r="AE21" s="53"/>
      <c r="AF21" s="53" t="s">
        <v>814</v>
      </c>
      <c r="AG21" s="53" t="s">
        <v>137</v>
      </c>
      <c r="AH21" s="53" t="s">
        <v>138</v>
      </c>
      <c r="AI21" s="53" t="s">
        <v>813</v>
      </c>
      <c r="AJ21" s="53">
        <v>3.44</v>
      </c>
      <c r="AK21" s="53">
        <v>4</v>
      </c>
      <c r="AL21" s="53" t="s">
        <v>812</v>
      </c>
    </row>
    <row r="22" spans="1:38" ht="15.75" customHeight="1" x14ac:dyDescent="0.2">
      <c r="A22" s="53">
        <v>19</v>
      </c>
      <c r="B22" s="292" t="s">
        <v>720</v>
      </c>
      <c r="C22" s="293"/>
      <c r="D22" s="294"/>
      <c r="E22" s="54" t="s">
        <v>1004</v>
      </c>
      <c r="F22" s="53">
        <v>61162</v>
      </c>
      <c r="G22" s="54" t="s">
        <v>1003</v>
      </c>
      <c r="H22" s="53" t="s">
        <v>120</v>
      </c>
      <c r="I22" s="54" t="s">
        <v>1002</v>
      </c>
      <c r="J22" s="54" t="s">
        <v>122</v>
      </c>
      <c r="K22" s="53" t="s">
        <v>123</v>
      </c>
      <c r="L22" s="53" t="s">
        <v>124</v>
      </c>
      <c r="M22" s="53" t="s">
        <v>1001</v>
      </c>
      <c r="N22" s="53" t="s">
        <v>1000</v>
      </c>
      <c r="O22" s="53"/>
      <c r="P22" s="54" t="s">
        <v>999</v>
      </c>
      <c r="Q22" s="57"/>
      <c r="R22" s="54" t="s">
        <v>998</v>
      </c>
      <c r="S22" s="54" t="s">
        <v>997</v>
      </c>
      <c r="T22" s="54" t="s">
        <v>996</v>
      </c>
      <c r="U22" s="54" t="s">
        <v>995</v>
      </c>
      <c r="V22" s="54" t="s">
        <v>131</v>
      </c>
      <c r="W22" s="53" t="s">
        <v>339</v>
      </c>
      <c r="X22" s="58" t="s">
        <v>17</v>
      </c>
      <c r="Y22" s="53"/>
      <c r="Z22" s="53" t="s">
        <v>134</v>
      </c>
      <c r="AA22" s="53" t="s">
        <v>803</v>
      </c>
      <c r="AB22" s="53"/>
      <c r="AC22" s="53"/>
      <c r="AD22" s="53" t="s">
        <v>802</v>
      </c>
      <c r="AE22" s="53"/>
      <c r="AF22" s="53" t="s">
        <v>802</v>
      </c>
      <c r="AG22" s="53" t="s">
        <v>137</v>
      </c>
      <c r="AH22" s="53" t="s">
        <v>138</v>
      </c>
      <c r="AI22" s="53" t="s">
        <v>509</v>
      </c>
      <c r="AJ22" s="53">
        <v>3.75</v>
      </c>
      <c r="AK22" s="53">
        <v>4</v>
      </c>
      <c r="AL22" s="53" t="s">
        <v>355</v>
      </c>
    </row>
    <row r="23" spans="1:38" ht="15.75" customHeight="1" x14ac:dyDescent="0.2">
      <c r="A23" s="53">
        <v>20</v>
      </c>
      <c r="B23" s="292" t="s">
        <v>720</v>
      </c>
      <c r="C23" s="293"/>
      <c r="D23" s="294"/>
      <c r="E23" s="54" t="s">
        <v>980</v>
      </c>
      <c r="F23" s="53">
        <v>61211</v>
      </c>
      <c r="G23" s="54" t="s">
        <v>979</v>
      </c>
      <c r="H23" s="53" t="s">
        <v>120</v>
      </c>
      <c r="I23" s="54" t="s">
        <v>978</v>
      </c>
      <c r="J23" s="54" t="s">
        <v>122</v>
      </c>
      <c r="K23" s="53" t="s">
        <v>123</v>
      </c>
      <c r="L23" s="53" t="s">
        <v>124</v>
      </c>
      <c r="M23" s="53" t="s">
        <v>977</v>
      </c>
      <c r="N23" s="53" t="s">
        <v>976</v>
      </c>
      <c r="O23" s="53"/>
      <c r="P23" s="54" t="s">
        <v>975</v>
      </c>
      <c r="Q23" s="57"/>
      <c r="R23" s="54" t="s">
        <v>974</v>
      </c>
      <c r="S23" s="54" t="s">
        <v>973</v>
      </c>
      <c r="T23" s="54" t="s">
        <v>972</v>
      </c>
      <c r="U23" s="54" t="s">
        <v>972</v>
      </c>
      <c r="V23" s="54" t="s">
        <v>206</v>
      </c>
      <c r="W23" s="53" t="s">
        <v>351</v>
      </c>
      <c r="X23" s="58" t="s">
        <v>17</v>
      </c>
      <c r="Y23" s="53" t="s">
        <v>801</v>
      </c>
      <c r="Z23" s="53"/>
      <c r="AA23" s="53"/>
      <c r="AB23" s="53"/>
      <c r="AC23" s="53"/>
      <c r="AD23" s="53" t="s">
        <v>693</v>
      </c>
      <c r="AE23" s="53"/>
      <c r="AF23" s="53" t="s">
        <v>693</v>
      </c>
      <c r="AG23" s="53" t="s">
        <v>137</v>
      </c>
      <c r="AH23" s="53" t="s">
        <v>138</v>
      </c>
      <c r="AI23" s="53" t="s">
        <v>694</v>
      </c>
      <c r="AJ23" s="53">
        <v>3.65</v>
      </c>
      <c r="AK23" s="53">
        <v>4</v>
      </c>
      <c r="AL23" s="53" t="s">
        <v>211</v>
      </c>
    </row>
    <row r="24" spans="1:38" ht="15.75" customHeight="1" x14ac:dyDescent="0.2">
      <c r="A24" s="53">
        <v>21</v>
      </c>
      <c r="B24" s="292" t="s">
        <v>720</v>
      </c>
      <c r="C24" s="293"/>
      <c r="D24" s="294"/>
      <c r="E24" s="54" t="s">
        <v>884</v>
      </c>
      <c r="F24" s="53">
        <v>61155</v>
      </c>
      <c r="G24" s="54" t="s">
        <v>883</v>
      </c>
      <c r="H24" s="53" t="s">
        <v>120</v>
      </c>
      <c r="I24" s="54" t="s">
        <v>882</v>
      </c>
      <c r="J24" s="54" t="s">
        <v>122</v>
      </c>
      <c r="K24" s="53" t="s">
        <v>123</v>
      </c>
      <c r="L24" s="53" t="s">
        <v>124</v>
      </c>
      <c r="M24" s="53" t="s">
        <v>881</v>
      </c>
      <c r="N24" s="53" t="s">
        <v>880</v>
      </c>
      <c r="O24" s="53"/>
      <c r="P24" s="54" t="s">
        <v>879</v>
      </c>
      <c r="Q24" s="57"/>
      <c r="R24" s="54" t="s">
        <v>878</v>
      </c>
      <c r="S24" s="54" t="s">
        <v>877</v>
      </c>
      <c r="T24" s="54" t="s">
        <v>876</v>
      </c>
      <c r="U24" s="54" t="s">
        <v>876</v>
      </c>
      <c r="V24" s="54" t="s">
        <v>164</v>
      </c>
      <c r="W24" s="53" t="s">
        <v>416</v>
      </c>
      <c r="X24" s="58" t="s">
        <v>17</v>
      </c>
      <c r="Y24" s="53" t="s">
        <v>790</v>
      </c>
      <c r="Z24" s="53" t="s">
        <v>134</v>
      </c>
      <c r="AA24" s="53" t="s">
        <v>789</v>
      </c>
      <c r="AB24" s="53"/>
      <c r="AC24" s="53"/>
      <c r="AD24" s="53" t="s">
        <v>788</v>
      </c>
      <c r="AE24" s="53"/>
      <c r="AF24" s="53" t="s">
        <v>787</v>
      </c>
      <c r="AG24" s="53" t="s">
        <v>444</v>
      </c>
      <c r="AH24" s="53" t="s">
        <v>138</v>
      </c>
      <c r="AI24" s="53" t="s">
        <v>786</v>
      </c>
      <c r="AJ24" s="53">
        <v>3.84</v>
      </c>
      <c r="AK24" s="53">
        <v>4</v>
      </c>
      <c r="AL24" s="53" t="s">
        <v>785</v>
      </c>
    </row>
    <row r="25" spans="1:38" ht="15.75" customHeight="1" x14ac:dyDescent="0.2">
      <c r="A25" s="53">
        <v>22</v>
      </c>
      <c r="B25" s="292" t="s">
        <v>720</v>
      </c>
      <c r="C25" s="293"/>
      <c r="D25" s="294"/>
      <c r="E25" s="54" t="s">
        <v>873</v>
      </c>
      <c r="F25" s="53">
        <v>54863</v>
      </c>
      <c r="G25" s="54" t="s">
        <v>872</v>
      </c>
      <c r="H25" s="53" t="s">
        <v>423</v>
      </c>
      <c r="I25" s="54" t="s">
        <v>871</v>
      </c>
      <c r="J25" s="54" t="s">
        <v>122</v>
      </c>
      <c r="K25" s="53" t="s">
        <v>123</v>
      </c>
      <c r="L25" s="53" t="s">
        <v>124</v>
      </c>
      <c r="M25" s="53" t="s">
        <v>870</v>
      </c>
      <c r="N25" s="53" t="s">
        <v>869</v>
      </c>
      <c r="O25" s="53"/>
      <c r="P25" s="54" t="s">
        <v>868</v>
      </c>
      <c r="Q25" s="57"/>
      <c r="R25" s="54" t="s">
        <v>867</v>
      </c>
      <c r="S25" s="54" t="s">
        <v>866</v>
      </c>
      <c r="T25" s="54" t="s">
        <v>865</v>
      </c>
      <c r="U25" s="54" t="s">
        <v>865</v>
      </c>
      <c r="V25" s="54" t="s">
        <v>221</v>
      </c>
      <c r="W25" s="53" t="s">
        <v>864</v>
      </c>
      <c r="X25" s="58" t="s">
        <v>17</v>
      </c>
      <c r="Y25" s="53" t="s">
        <v>352</v>
      </c>
      <c r="Z25" s="53" t="s">
        <v>134</v>
      </c>
      <c r="AA25" s="53" t="s">
        <v>775</v>
      </c>
      <c r="AB25" s="53"/>
      <c r="AC25" s="53"/>
      <c r="AD25" s="53" t="s">
        <v>774</v>
      </c>
      <c r="AE25" s="53"/>
      <c r="AF25" s="53" t="s">
        <v>774</v>
      </c>
      <c r="AG25" s="53" t="s">
        <v>137</v>
      </c>
      <c r="AH25" s="53" t="s">
        <v>138</v>
      </c>
      <c r="AI25" s="53" t="s">
        <v>1</v>
      </c>
      <c r="AJ25" s="53">
        <v>3.62</v>
      </c>
      <c r="AK25" s="53">
        <v>4</v>
      </c>
      <c r="AL25" s="53" t="s">
        <v>773</v>
      </c>
    </row>
    <row r="26" spans="1:38" ht="15.75" customHeight="1" x14ac:dyDescent="0.2">
      <c r="A26" s="53">
        <v>23</v>
      </c>
      <c r="B26" s="292" t="s">
        <v>720</v>
      </c>
      <c r="C26" s="293"/>
      <c r="D26" s="294"/>
      <c r="E26" s="54" t="s">
        <v>862</v>
      </c>
      <c r="F26" s="53">
        <v>90134</v>
      </c>
      <c r="G26" s="54" t="s">
        <v>861</v>
      </c>
      <c r="H26" s="53" t="s">
        <v>120</v>
      </c>
      <c r="I26" s="54" t="s">
        <v>255</v>
      </c>
      <c r="J26" s="54" t="s">
        <v>122</v>
      </c>
      <c r="K26" s="53" t="s">
        <v>123</v>
      </c>
      <c r="L26" s="53" t="s">
        <v>124</v>
      </c>
      <c r="M26" s="53" t="s">
        <v>860</v>
      </c>
      <c r="N26" s="53" t="s">
        <v>859</v>
      </c>
      <c r="O26" s="53"/>
      <c r="P26" s="54" t="s">
        <v>858</v>
      </c>
      <c r="Q26" s="57"/>
      <c r="R26" s="54" t="s">
        <v>857</v>
      </c>
      <c r="S26" s="54" t="s">
        <v>856</v>
      </c>
      <c r="T26" s="54" t="s">
        <v>855</v>
      </c>
      <c r="U26" s="54" t="s">
        <v>854</v>
      </c>
      <c r="V26" s="54" t="s">
        <v>164</v>
      </c>
      <c r="W26" s="53" t="s">
        <v>853</v>
      </c>
      <c r="X26" s="58" t="s">
        <v>17</v>
      </c>
      <c r="Y26" s="53" t="s">
        <v>763</v>
      </c>
      <c r="Z26" s="53" t="s">
        <v>134</v>
      </c>
      <c r="AA26" s="53" t="s">
        <v>736</v>
      </c>
      <c r="AB26" s="53"/>
      <c r="AC26" s="53"/>
      <c r="AD26" s="53" t="s">
        <v>762</v>
      </c>
      <c r="AE26" s="53"/>
      <c r="AF26" s="53" t="s">
        <v>761</v>
      </c>
      <c r="AG26" s="53" t="s">
        <v>137</v>
      </c>
      <c r="AH26" s="53" t="s">
        <v>250</v>
      </c>
      <c r="AI26" s="53" t="s">
        <v>760</v>
      </c>
      <c r="AJ26" s="53">
        <v>3.75</v>
      </c>
      <c r="AK26" s="53">
        <v>4</v>
      </c>
      <c r="AL26" s="53" t="s">
        <v>355</v>
      </c>
    </row>
    <row r="27" spans="1:38" ht="15.75" customHeight="1" x14ac:dyDescent="0.2">
      <c r="A27" s="53">
        <v>24</v>
      </c>
      <c r="B27" s="292" t="s">
        <v>720</v>
      </c>
      <c r="C27" s="293"/>
      <c r="D27" s="294"/>
      <c r="E27" s="54" t="s">
        <v>811</v>
      </c>
      <c r="F27" s="53">
        <v>61237</v>
      </c>
      <c r="G27" s="54" t="s">
        <v>810</v>
      </c>
      <c r="H27" s="53" t="s">
        <v>120</v>
      </c>
      <c r="I27" s="54" t="s">
        <v>809</v>
      </c>
      <c r="J27" s="54" t="s">
        <v>122</v>
      </c>
      <c r="K27" s="53" t="s">
        <v>123</v>
      </c>
      <c r="L27" s="53" t="s">
        <v>124</v>
      </c>
      <c r="M27" s="53" t="s">
        <v>808</v>
      </c>
      <c r="N27" s="53" t="s">
        <v>587</v>
      </c>
      <c r="O27" s="53"/>
      <c r="P27" s="54" t="s">
        <v>807</v>
      </c>
      <c r="Q27" s="57"/>
      <c r="R27" s="54" t="s">
        <v>806</v>
      </c>
      <c r="S27" s="54" t="s">
        <v>805</v>
      </c>
      <c r="T27" s="54" t="s">
        <v>804</v>
      </c>
      <c r="U27" s="54" t="s">
        <v>804</v>
      </c>
      <c r="V27" s="54" t="s">
        <v>131</v>
      </c>
      <c r="W27" s="53" t="s">
        <v>301</v>
      </c>
      <c r="X27" s="58" t="s">
        <v>17</v>
      </c>
      <c r="Y27" s="53"/>
      <c r="Z27" s="53" t="s">
        <v>134</v>
      </c>
      <c r="AA27" s="53" t="s">
        <v>749</v>
      </c>
      <c r="AB27" s="53"/>
      <c r="AC27" s="53"/>
      <c r="AD27" s="53" t="s">
        <v>748</v>
      </c>
      <c r="AE27" s="53"/>
      <c r="AF27" s="53" t="s">
        <v>747</v>
      </c>
      <c r="AG27" s="53" t="s">
        <v>444</v>
      </c>
      <c r="AH27" s="53" t="s">
        <v>250</v>
      </c>
      <c r="AI27" s="53" t="s">
        <v>266</v>
      </c>
      <c r="AJ27" s="53">
        <v>769</v>
      </c>
      <c r="AK27" s="53">
        <v>1200</v>
      </c>
      <c r="AL27" s="53" t="s">
        <v>746</v>
      </c>
    </row>
    <row r="28" spans="1:38" ht="15.75" customHeight="1" x14ac:dyDescent="0.2">
      <c r="A28" s="53">
        <v>25</v>
      </c>
      <c r="B28" s="292" t="s">
        <v>720</v>
      </c>
      <c r="C28" s="293"/>
      <c r="D28" s="294"/>
      <c r="E28" s="54" t="s">
        <v>759</v>
      </c>
      <c r="F28" s="53">
        <v>90138</v>
      </c>
      <c r="G28" s="54" t="s">
        <v>758</v>
      </c>
      <c r="H28" s="53" t="s">
        <v>423</v>
      </c>
      <c r="I28" s="54" t="s">
        <v>757</v>
      </c>
      <c r="J28" s="54" t="s">
        <v>122</v>
      </c>
      <c r="K28" s="53" t="s">
        <v>123</v>
      </c>
      <c r="L28" s="53" t="s">
        <v>124</v>
      </c>
      <c r="M28" s="53" t="s">
        <v>756</v>
      </c>
      <c r="N28" s="53" t="s">
        <v>755</v>
      </c>
      <c r="O28" s="53"/>
      <c r="P28" s="54" t="s">
        <v>747</v>
      </c>
      <c r="Q28" s="57"/>
      <c r="R28" s="54" t="s">
        <v>754</v>
      </c>
      <c r="S28" s="54" t="s">
        <v>753</v>
      </c>
      <c r="T28" s="54" t="s">
        <v>752</v>
      </c>
      <c r="U28" s="54" t="s">
        <v>752</v>
      </c>
      <c r="V28" s="54" t="s">
        <v>751</v>
      </c>
      <c r="W28" s="53" t="s">
        <v>750</v>
      </c>
      <c r="X28" s="58" t="s">
        <v>17</v>
      </c>
      <c r="Y28" s="53" t="s">
        <v>737</v>
      </c>
      <c r="Z28" s="53" t="s">
        <v>134</v>
      </c>
      <c r="AA28" s="53" t="s">
        <v>736</v>
      </c>
      <c r="AB28" s="53"/>
      <c r="AC28" s="53"/>
      <c r="AD28" s="53"/>
      <c r="AE28" s="53"/>
      <c r="AF28" s="53" t="s">
        <v>735</v>
      </c>
      <c r="AG28" s="53" t="s">
        <v>137</v>
      </c>
      <c r="AH28" s="53" t="s">
        <v>138</v>
      </c>
      <c r="AI28" s="53" t="s">
        <v>419</v>
      </c>
      <c r="AJ28" s="53">
        <v>3.26</v>
      </c>
      <c r="AK28" s="53">
        <v>4</v>
      </c>
      <c r="AL28" s="53" t="s">
        <v>734</v>
      </c>
    </row>
    <row r="29" spans="1:38" ht="15.75" customHeight="1" x14ac:dyDescent="0.2">
      <c r="A29" s="53">
        <v>26</v>
      </c>
      <c r="B29" s="292" t="s">
        <v>720</v>
      </c>
      <c r="C29" s="293"/>
      <c r="D29" s="294"/>
      <c r="E29" s="54" t="s">
        <v>733</v>
      </c>
      <c r="F29" s="53">
        <v>90139</v>
      </c>
      <c r="G29" s="54" t="s">
        <v>732</v>
      </c>
      <c r="H29" s="53" t="s">
        <v>120</v>
      </c>
      <c r="I29" s="54" t="s">
        <v>731</v>
      </c>
      <c r="J29" s="54" t="s">
        <v>122</v>
      </c>
      <c r="K29" s="53" t="s">
        <v>123</v>
      </c>
      <c r="L29" s="53" t="s">
        <v>124</v>
      </c>
      <c r="M29" s="53" t="s">
        <v>730</v>
      </c>
      <c r="N29" s="53" t="s">
        <v>729</v>
      </c>
      <c r="O29" s="53"/>
      <c r="P29" s="54" t="s">
        <v>728</v>
      </c>
      <c r="Q29" s="57"/>
      <c r="R29" s="54" t="s">
        <v>727</v>
      </c>
      <c r="S29" s="54" t="s">
        <v>726</v>
      </c>
      <c r="T29" s="54" t="s">
        <v>725</v>
      </c>
      <c r="U29" s="54" t="s">
        <v>725</v>
      </c>
      <c r="V29" s="54" t="s">
        <v>131</v>
      </c>
      <c r="W29" s="53" t="s">
        <v>301</v>
      </c>
      <c r="X29" s="58" t="s">
        <v>17</v>
      </c>
      <c r="Y29" s="53"/>
      <c r="Z29" s="53" t="s">
        <v>134</v>
      </c>
      <c r="AA29" s="53" t="s">
        <v>724</v>
      </c>
      <c r="AB29" s="53"/>
      <c r="AC29" s="53"/>
      <c r="AD29" s="53" t="s">
        <v>723</v>
      </c>
      <c r="AE29" s="53"/>
      <c r="AF29" s="53" t="s">
        <v>723</v>
      </c>
      <c r="AG29" s="53" t="s">
        <v>137</v>
      </c>
      <c r="AH29" s="53" t="s">
        <v>250</v>
      </c>
      <c r="AI29" s="53" t="s">
        <v>722</v>
      </c>
      <c r="AJ29" s="53">
        <v>4</v>
      </c>
      <c r="AK29" s="53">
        <v>4</v>
      </c>
      <c r="AL29" s="53" t="s">
        <v>721</v>
      </c>
    </row>
    <row r="30" spans="1:38" ht="15.75" customHeight="1" x14ac:dyDescent="0.2">
      <c r="A30" s="53">
        <v>27</v>
      </c>
      <c r="B30" s="292" t="s">
        <v>720</v>
      </c>
      <c r="C30" s="293"/>
      <c r="D30" s="294"/>
      <c r="E30" s="54" t="s">
        <v>719</v>
      </c>
      <c r="F30" s="53">
        <v>57882</v>
      </c>
      <c r="G30" s="54" t="s">
        <v>718</v>
      </c>
      <c r="H30" s="53" t="s">
        <v>120</v>
      </c>
      <c r="I30" s="54" t="s">
        <v>717</v>
      </c>
      <c r="J30" s="54" t="s">
        <v>122</v>
      </c>
      <c r="K30" s="53" t="s">
        <v>123</v>
      </c>
      <c r="L30" s="53" t="s">
        <v>124</v>
      </c>
      <c r="M30" s="53" t="s">
        <v>716</v>
      </c>
      <c r="N30" s="53" t="s">
        <v>715</v>
      </c>
      <c r="O30" s="53"/>
      <c r="P30" s="54" t="s">
        <v>714</v>
      </c>
      <c r="Q30" s="57"/>
      <c r="R30" s="54" t="s">
        <v>713</v>
      </c>
      <c r="S30" s="54" t="s">
        <v>712</v>
      </c>
      <c r="T30" s="54" t="s">
        <v>711</v>
      </c>
      <c r="U30" s="54" t="s">
        <v>711</v>
      </c>
      <c r="V30" s="54" t="s">
        <v>131</v>
      </c>
      <c r="W30" s="53" t="s">
        <v>480</v>
      </c>
      <c r="X30" s="58" t="s">
        <v>17</v>
      </c>
      <c r="Y30" s="53"/>
      <c r="Z30" s="53" t="s">
        <v>134</v>
      </c>
      <c r="AA30" s="53" t="s">
        <v>710</v>
      </c>
      <c r="AB30" s="53"/>
      <c r="AC30" s="53"/>
      <c r="AD30" s="53" t="s">
        <v>709</v>
      </c>
      <c r="AE30" s="53"/>
      <c r="AF30" s="53" t="s">
        <v>709</v>
      </c>
      <c r="AG30" s="53" t="s">
        <v>137</v>
      </c>
      <c r="AH30" s="53" t="s">
        <v>138</v>
      </c>
      <c r="AI30" s="53" t="s">
        <v>708</v>
      </c>
      <c r="AJ30" s="53">
        <v>3.38</v>
      </c>
      <c r="AK30" s="53">
        <v>4</v>
      </c>
      <c r="AL30" s="53" t="s">
        <v>683</v>
      </c>
    </row>
    <row r="31" spans="1:38" ht="10.5" customHeight="1" x14ac:dyDescent="0.2"/>
  </sheetData>
  <sortState ref="E5:X32">
    <sortCondition ref="X5:X32"/>
  </sortState>
  <mergeCells count="30">
    <mergeCell ref="B21:D21"/>
    <mergeCell ref="B22:D22"/>
    <mergeCell ref="B23:D23"/>
    <mergeCell ref="B24:D24"/>
    <mergeCell ref="B30:D30"/>
    <mergeCell ref="B25:D25"/>
    <mergeCell ref="B26:D26"/>
    <mergeCell ref="B27:D27"/>
    <mergeCell ref="B28:D28"/>
    <mergeCell ref="B29:D29"/>
    <mergeCell ref="B16:D16"/>
    <mergeCell ref="B17:D17"/>
    <mergeCell ref="B18:D18"/>
    <mergeCell ref="B19:D19"/>
    <mergeCell ref="B20:D20"/>
    <mergeCell ref="B11:D11"/>
    <mergeCell ref="B12:D12"/>
    <mergeCell ref="B13:D13"/>
    <mergeCell ref="B14:D14"/>
    <mergeCell ref="B15:D15"/>
    <mergeCell ref="B6:D6"/>
    <mergeCell ref="B7:D7"/>
    <mergeCell ref="B8:D8"/>
    <mergeCell ref="B9:D9"/>
    <mergeCell ref="B10:D10"/>
    <mergeCell ref="B3:D3"/>
    <mergeCell ref="P3:Q3"/>
    <mergeCell ref="B4:D4"/>
    <mergeCell ref="A1:X2"/>
    <mergeCell ref="B5:D5"/>
  </mergeCells>
  <conditionalFormatting sqref="X4:X21">
    <cfRule type="cellIs" dxfId="279" priority="5" stopIfTrue="1" operator="equal">
      <formula>"Dropped"</formula>
    </cfRule>
    <cfRule type="cellIs" dxfId="278" priority="6" stopIfTrue="1" operator="equal">
      <formula>"Left"</formula>
    </cfRule>
    <cfRule type="cellIs" dxfId="277" priority="7" stopIfTrue="1" operator="equal">
      <formula>"Incomplete"</formula>
    </cfRule>
    <cfRule type="cellIs" dxfId="276" priority="8" stopIfTrue="1" operator="equal">
      <formula>"Complete"</formula>
    </cfRule>
  </conditionalFormatting>
  <conditionalFormatting sqref="X22:X30">
    <cfRule type="cellIs" dxfId="275" priority="1" stopIfTrue="1" operator="equal">
      <formula>"Dropped"</formula>
    </cfRule>
    <cfRule type="cellIs" dxfId="274" priority="2" stopIfTrue="1" operator="equal">
      <formula>"Left"</formula>
    </cfRule>
    <cfRule type="cellIs" dxfId="273" priority="3" stopIfTrue="1" operator="equal">
      <formula>"Incomplete"</formula>
    </cfRule>
    <cfRule type="cellIs" dxfId="272" priority="4" stopIfTrue="1" operator="equal">
      <formula>"Complete"</formula>
    </cfRule>
  </conditionalFormatting>
  <pageMargins left="0.25" right="0.25" top="0.25" bottom="0.25" header="0.25" footer="0.25"/>
  <pageSetup paperSize="9" orientation="landscape" horizontalDpi="0" verticalDpi="0"/>
  <headerFooter alignWithMargins="0">
    <oddFooter>&amp;L&amp;C&amp;R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0"/>
  <sheetViews>
    <sheetView showGridLines="0" workbookViewId="0">
      <selection activeCell="I12" sqref="I12"/>
    </sheetView>
  </sheetViews>
  <sheetFormatPr defaultRowHeight="12.75" x14ac:dyDescent="0.2"/>
  <cols>
    <col min="1" max="1" width="4.7109375" style="51" customWidth="1"/>
    <col min="2" max="2" width="8.140625" style="51" hidden="1" customWidth="1"/>
    <col min="3" max="3" width="1.28515625" style="51" hidden="1" customWidth="1"/>
    <col min="4" max="4" width="0" style="51" hidden="1" customWidth="1"/>
    <col min="5" max="5" width="11.28515625" style="51" customWidth="1"/>
    <col min="6" max="6" width="8.28515625" style="51" customWidth="1"/>
    <col min="7" max="7" width="23" style="51" customWidth="1"/>
    <col min="8" max="8" width="6.5703125" style="51" hidden="1" customWidth="1"/>
    <col min="9" max="9" width="20.7109375" style="51" customWidth="1"/>
    <col min="10" max="10" width="12.7109375" style="51" hidden="1" customWidth="1"/>
    <col min="11" max="11" width="9.5703125" style="51" hidden="1" customWidth="1"/>
    <col min="12" max="12" width="6.85546875" style="51" hidden="1" customWidth="1"/>
    <col min="13" max="13" width="13.7109375" style="51" hidden="1" customWidth="1"/>
    <col min="14" max="14" width="8.5703125" style="51" hidden="1" customWidth="1"/>
    <col min="15" max="15" width="8.7109375" style="51" hidden="1" customWidth="1"/>
    <col min="16" max="16" width="6" style="51" hidden="1" customWidth="1"/>
    <col min="17" max="17" width="5.140625" style="51" hidden="1" customWidth="1"/>
    <col min="18" max="18" width="19.28515625" style="51" hidden="1" customWidth="1"/>
    <col min="19" max="19" width="21" style="51" hidden="1" customWidth="1"/>
    <col min="20" max="20" width="24.85546875" style="51" hidden="1" customWidth="1"/>
    <col min="21" max="21" width="28.140625" style="51" hidden="1" customWidth="1"/>
    <col min="22" max="22" width="11.85546875" style="51" hidden="1" customWidth="1"/>
    <col min="23" max="23" width="6.28515625" style="51" hidden="1" customWidth="1"/>
    <col min="24" max="24" width="9" style="51" customWidth="1"/>
    <col min="25" max="25" width="8.85546875" style="51" hidden="1" customWidth="1"/>
    <col min="26" max="26" width="10.140625" style="51" hidden="1" customWidth="1"/>
    <col min="27" max="27" width="10.28515625" style="51" hidden="1" customWidth="1"/>
    <col min="28" max="28" width="12.85546875" style="51" hidden="1" customWidth="1"/>
    <col min="29" max="29" width="16.5703125" style="51" hidden="1" customWidth="1"/>
    <col min="30" max="32" width="13.7109375" style="51" hidden="1" customWidth="1"/>
    <col min="33" max="33" width="13.5703125" style="51" hidden="1" customWidth="1"/>
    <col min="34" max="38" width="13.7109375" style="51" hidden="1" customWidth="1"/>
    <col min="39" max="256" width="9.140625" style="51"/>
    <col min="257" max="257" width="4.7109375" style="51" customWidth="1"/>
    <col min="258" max="260" width="0" style="51" hidden="1" customWidth="1"/>
    <col min="261" max="261" width="11.28515625" style="51" customWidth="1"/>
    <col min="262" max="262" width="8.28515625" style="51" customWidth="1"/>
    <col min="263" max="263" width="23" style="51" customWidth="1"/>
    <col min="264" max="264" width="0" style="51" hidden="1" customWidth="1"/>
    <col min="265" max="265" width="20.7109375" style="51" customWidth="1"/>
    <col min="266" max="279" width="0" style="51" hidden="1" customWidth="1"/>
    <col min="280" max="280" width="9" style="51" customWidth="1"/>
    <col min="281" max="294" width="0" style="51" hidden="1" customWidth="1"/>
    <col min="295" max="512" width="9.140625" style="51"/>
    <col min="513" max="513" width="4.7109375" style="51" customWidth="1"/>
    <col min="514" max="516" width="0" style="51" hidden="1" customWidth="1"/>
    <col min="517" max="517" width="11.28515625" style="51" customWidth="1"/>
    <col min="518" max="518" width="8.28515625" style="51" customWidth="1"/>
    <col min="519" max="519" width="23" style="51" customWidth="1"/>
    <col min="520" max="520" width="0" style="51" hidden="1" customWidth="1"/>
    <col min="521" max="521" width="20.7109375" style="51" customWidth="1"/>
    <col min="522" max="535" width="0" style="51" hidden="1" customWidth="1"/>
    <col min="536" max="536" width="9" style="51" customWidth="1"/>
    <col min="537" max="550" width="0" style="51" hidden="1" customWidth="1"/>
    <col min="551" max="768" width="9.140625" style="51"/>
    <col min="769" max="769" width="4.7109375" style="51" customWidth="1"/>
    <col min="770" max="772" width="0" style="51" hidden="1" customWidth="1"/>
    <col min="773" max="773" width="11.28515625" style="51" customWidth="1"/>
    <col min="774" max="774" width="8.28515625" style="51" customWidth="1"/>
    <col min="775" max="775" width="23" style="51" customWidth="1"/>
    <col min="776" max="776" width="0" style="51" hidden="1" customWidth="1"/>
    <col min="777" max="777" width="20.7109375" style="51" customWidth="1"/>
    <col min="778" max="791" width="0" style="51" hidden="1" customWidth="1"/>
    <col min="792" max="792" width="9" style="51" customWidth="1"/>
    <col min="793" max="806" width="0" style="51" hidden="1" customWidth="1"/>
    <col min="807" max="1024" width="9.140625" style="51"/>
    <col min="1025" max="1025" width="4.7109375" style="51" customWidth="1"/>
    <col min="1026" max="1028" width="0" style="51" hidden="1" customWidth="1"/>
    <col min="1029" max="1029" width="11.28515625" style="51" customWidth="1"/>
    <col min="1030" max="1030" width="8.28515625" style="51" customWidth="1"/>
    <col min="1031" max="1031" width="23" style="51" customWidth="1"/>
    <col min="1032" max="1032" width="0" style="51" hidden="1" customWidth="1"/>
    <col min="1033" max="1033" width="20.7109375" style="51" customWidth="1"/>
    <col min="1034" max="1047" width="0" style="51" hidden="1" customWidth="1"/>
    <col min="1048" max="1048" width="9" style="51" customWidth="1"/>
    <col min="1049" max="1062" width="0" style="51" hidden="1" customWidth="1"/>
    <col min="1063" max="1280" width="9.140625" style="51"/>
    <col min="1281" max="1281" width="4.7109375" style="51" customWidth="1"/>
    <col min="1282" max="1284" width="0" style="51" hidden="1" customWidth="1"/>
    <col min="1285" max="1285" width="11.28515625" style="51" customWidth="1"/>
    <col min="1286" max="1286" width="8.28515625" style="51" customWidth="1"/>
    <col min="1287" max="1287" width="23" style="51" customWidth="1"/>
    <col min="1288" max="1288" width="0" style="51" hidden="1" customWidth="1"/>
    <col min="1289" max="1289" width="20.7109375" style="51" customWidth="1"/>
    <col min="1290" max="1303" width="0" style="51" hidden="1" customWidth="1"/>
    <col min="1304" max="1304" width="9" style="51" customWidth="1"/>
    <col min="1305" max="1318" width="0" style="51" hidden="1" customWidth="1"/>
    <col min="1319" max="1536" width="9.140625" style="51"/>
    <col min="1537" max="1537" width="4.7109375" style="51" customWidth="1"/>
    <col min="1538" max="1540" width="0" style="51" hidden="1" customWidth="1"/>
    <col min="1541" max="1541" width="11.28515625" style="51" customWidth="1"/>
    <col min="1542" max="1542" width="8.28515625" style="51" customWidth="1"/>
    <col min="1543" max="1543" width="23" style="51" customWidth="1"/>
    <col min="1544" max="1544" width="0" style="51" hidden="1" customWidth="1"/>
    <col min="1545" max="1545" width="20.7109375" style="51" customWidth="1"/>
    <col min="1546" max="1559" width="0" style="51" hidden="1" customWidth="1"/>
    <col min="1560" max="1560" width="9" style="51" customWidth="1"/>
    <col min="1561" max="1574" width="0" style="51" hidden="1" customWidth="1"/>
    <col min="1575" max="1792" width="9.140625" style="51"/>
    <col min="1793" max="1793" width="4.7109375" style="51" customWidth="1"/>
    <col min="1794" max="1796" width="0" style="51" hidden="1" customWidth="1"/>
    <col min="1797" max="1797" width="11.28515625" style="51" customWidth="1"/>
    <col min="1798" max="1798" width="8.28515625" style="51" customWidth="1"/>
    <col min="1799" max="1799" width="23" style="51" customWidth="1"/>
    <col min="1800" max="1800" width="0" style="51" hidden="1" customWidth="1"/>
    <col min="1801" max="1801" width="20.7109375" style="51" customWidth="1"/>
    <col min="1802" max="1815" width="0" style="51" hidden="1" customWidth="1"/>
    <col min="1816" max="1816" width="9" style="51" customWidth="1"/>
    <col min="1817" max="1830" width="0" style="51" hidden="1" customWidth="1"/>
    <col min="1831" max="2048" width="9.140625" style="51"/>
    <col min="2049" max="2049" width="4.7109375" style="51" customWidth="1"/>
    <col min="2050" max="2052" width="0" style="51" hidden="1" customWidth="1"/>
    <col min="2053" max="2053" width="11.28515625" style="51" customWidth="1"/>
    <col min="2054" max="2054" width="8.28515625" style="51" customWidth="1"/>
    <col min="2055" max="2055" width="23" style="51" customWidth="1"/>
    <col min="2056" max="2056" width="0" style="51" hidden="1" customWidth="1"/>
    <col min="2057" max="2057" width="20.7109375" style="51" customWidth="1"/>
    <col min="2058" max="2071" width="0" style="51" hidden="1" customWidth="1"/>
    <col min="2072" max="2072" width="9" style="51" customWidth="1"/>
    <col min="2073" max="2086" width="0" style="51" hidden="1" customWidth="1"/>
    <col min="2087" max="2304" width="9.140625" style="51"/>
    <col min="2305" max="2305" width="4.7109375" style="51" customWidth="1"/>
    <col min="2306" max="2308" width="0" style="51" hidden="1" customWidth="1"/>
    <col min="2309" max="2309" width="11.28515625" style="51" customWidth="1"/>
    <col min="2310" max="2310" width="8.28515625" style="51" customWidth="1"/>
    <col min="2311" max="2311" width="23" style="51" customWidth="1"/>
    <col min="2312" max="2312" width="0" style="51" hidden="1" customWidth="1"/>
    <col min="2313" max="2313" width="20.7109375" style="51" customWidth="1"/>
    <col min="2314" max="2327" width="0" style="51" hidden="1" customWidth="1"/>
    <col min="2328" max="2328" width="9" style="51" customWidth="1"/>
    <col min="2329" max="2342" width="0" style="51" hidden="1" customWidth="1"/>
    <col min="2343" max="2560" width="9.140625" style="51"/>
    <col min="2561" max="2561" width="4.7109375" style="51" customWidth="1"/>
    <col min="2562" max="2564" width="0" style="51" hidden="1" customWidth="1"/>
    <col min="2565" max="2565" width="11.28515625" style="51" customWidth="1"/>
    <col min="2566" max="2566" width="8.28515625" style="51" customWidth="1"/>
    <col min="2567" max="2567" width="23" style="51" customWidth="1"/>
    <col min="2568" max="2568" width="0" style="51" hidden="1" customWidth="1"/>
    <col min="2569" max="2569" width="20.7109375" style="51" customWidth="1"/>
    <col min="2570" max="2583" width="0" style="51" hidden="1" customWidth="1"/>
    <col min="2584" max="2584" width="9" style="51" customWidth="1"/>
    <col min="2585" max="2598" width="0" style="51" hidden="1" customWidth="1"/>
    <col min="2599" max="2816" width="9.140625" style="51"/>
    <col min="2817" max="2817" width="4.7109375" style="51" customWidth="1"/>
    <col min="2818" max="2820" width="0" style="51" hidden="1" customWidth="1"/>
    <col min="2821" max="2821" width="11.28515625" style="51" customWidth="1"/>
    <col min="2822" max="2822" width="8.28515625" style="51" customWidth="1"/>
    <col min="2823" max="2823" width="23" style="51" customWidth="1"/>
    <col min="2824" max="2824" width="0" style="51" hidden="1" customWidth="1"/>
    <col min="2825" max="2825" width="20.7109375" style="51" customWidth="1"/>
    <col min="2826" max="2839" width="0" style="51" hidden="1" customWidth="1"/>
    <col min="2840" max="2840" width="9" style="51" customWidth="1"/>
    <col min="2841" max="2854" width="0" style="51" hidden="1" customWidth="1"/>
    <col min="2855" max="3072" width="9.140625" style="51"/>
    <col min="3073" max="3073" width="4.7109375" style="51" customWidth="1"/>
    <col min="3074" max="3076" width="0" style="51" hidden="1" customWidth="1"/>
    <col min="3077" max="3077" width="11.28515625" style="51" customWidth="1"/>
    <col min="3078" max="3078" width="8.28515625" style="51" customWidth="1"/>
    <col min="3079" max="3079" width="23" style="51" customWidth="1"/>
    <col min="3080" max="3080" width="0" style="51" hidden="1" customWidth="1"/>
    <col min="3081" max="3081" width="20.7109375" style="51" customWidth="1"/>
    <col min="3082" max="3095" width="0" style="51" hidden="1" customWidth="1"/>
    <col min="3096" max="3096" width="9" style="51" customWidth="1"/>
    <col min="3097" max="3110" width="0" style="51" hidden="1" customWidth="1"/>
    <col min="3111" max="3328" width="9.140625" style="51"/>
    <col min="3329" max="3329" width="4.7109375" style="51" customWidth="1"/>
    <col min="3330" max="3332" width="0" style="51" hidden="1" customWidth="1"/>
    <col min="3333" max="3333" width="11.28515625" style="51" customWidth="1"/>
    <col min="3334" max="3334" width="8.28515625" style="51" customWidth="1"/>
    <col min="3335" max="3335" width="23" style="51" customWidth="1"/>
    <col min="3336" max="3336" width="0" style="51" hidden="1" customWidth="1"/>
    <col min="3337" max="3337" width="20.7109375" style="51" customWidth="1"/>
    <col min="3338" max="3351" width="0" style="51" hidden="1" customWidth="1"/>
    <col min="3352" max="3352" width="9" style="51" customWidth="1"/>
    <col min="3353" max="3366" width="0" style="51" hidden="1" customWidth="1"/>
    <col min="3367" max="3584" width="9.140625" style="51"/>
    <col min="3585" max="3585" width="4.7109375" style="51" customWidth="1"/>
    <col min="3586" max="3588" width="0" style="51" hidden="1" customWidth="1"/>
    <col min="3589" max="3589" width="11.28515625" style="51" customWidth="1"/>
    <col min="3590" max="3590" width="8.28515625" style="51" customWidth="1"/>
    <col min="3591" max="3591" width="23" style="51" customWidth="1"/>
    <col min="3592" max="3592" width="0" style="51" hidden="1" customWidth="1"/>
    <col min="3593" max="3593" width="20.7109375" style="51" customWidth="1"/>
    <col min="3594" max="3607" width="0" style="51" hidden="1" customWidth="1"/>
    <col min="3608" max="3608" width="9" style="51" customWidth="1"/>
    <col min="3609" max="3622" width="0" style="51" hidden="1" customWidth="1"/>
    <col min="3623" max="3840" width="9.140625" style="51"/>
    <col min="3841" max="3841" width="4.7109375" style="51" customWidth="1"/>
    <col min="3842" max="3844" width="0" style="51" hidden="1" customWidth="1"/>
    <col min="3845" max="3845" width="11.28515625" style="51" customWidth="1"/>
    <col min="3846" max="3846" width="8.28515625" style="51" customWidth="1"/>
    <col min="3847" max="3847" width="23" style="51" customWidth="1"/>
    <col min="3848" max="3848" width="0" style="51" hidden="1" customWidth="1"/>
    <col min="3849" max="3849" width="20.7109375" style="51" customWidth="1"/>
    <col min="3850" max="3863" width="0" style="51" hidden="1" customWidth="1"/>
    <col min="3864" max="3864" width="9" style="51" customWidth="1"/>
    <col min="3865" max="3878" width="0" style="51" hidden="1" customWidth="1"/>
    <col min="3879" max="4096" width="9.140625" style="51"/>
    <col min="4097" max="4097" width="4.7109375" style="51" customWidth="1"/>
    <col min="4098" max="4100" width="0" style="51" hidden="1" customWidth="1"/>
    <col min="4101" max="4101" width="11.28515625" style="51" customWidth="1"/>
    <col min="4102" max="4102" width="8.28515625" style="51" customWidth="1"/>
    <col min="4103" max="4103" width="23" style="51" customWidth="1"/>
    <col min="4104" max="4104" width="0" style="51" hidden="1" customWidth="1"/>
    <col min="4105" max="4105" width="20.7109375" style="51" customWidth="1"/>
    <col min="4106" max="4119" width="0" style="51" hidden="1" customWidth="1"/>
    <col min="4120" max="4120" width="9" style="51" customWidth="1"/>
    <col min="4121" max="4134" width="0" style="51" hidden="1" customWidth="1"/>
    <col min="4135" max="4352" width="9.140625" style="51"/>
    <col min="4353" max="4353" width="4.7109375" style="51" customWidth="1"/>
    <col min="4354" max="4356" width="0" style="51" hidden="1" customWidth="1"/>
    <col min="4357" max="4357" width="11.28515625" style="51" customWidth="1"/>
    <col min="4358" max="4358" width="8.28515625" style="51" customWidth="1"/>
    <col min="4359" max="4359" width="23" style="51" customWidth="1"/>
    <col min="4360" max="4360" width="0" style="51" hidden="1" customWidth="1"/>
    <col min="4361" max="4361" width="20.7109375" style="51" customWidth="1"/>
    <col min="4362" max="4375" width="0" style="51" hidden="1" customWidth="1"/>
    <col min="4376" max="4376" width="9" style="51" customWidth="1"/>
    <col min="4377" max="4390" width="0" style="51" hidden="1" customWidth="1"/>
    <col min="4391" max="4608" width="9.140625" style="51"/>
    <col min="4609" max="4609" width="4.7109375" style="51" customWidth="1"/>
    <col min="4610" max="4612" width="0" style="51" hidden="1" customWidth="1"/>
    <col min="4613" max="4613" width="11.28515625" style="51" customWidth="1"/>
    <col min="4614" max="4614" width="8.28515625" style="51" customWidth="1"/>
    <col min="4615" max="4615" width="23" style="51" customWidth="1"/>
    <col min="4616" max="4616" width="0" style="51" hidden="1" customWidth="1"/>
    <col min="4617" max="4617" width="20.7109375" style="51" customWidth="1"/>
    <col min="4618" max="4631" width="0" style="51" hidden="1" customWidth="1"/>
    <col min="4632" max="4632" width="9" style="51" customWidth="1"/>
    <col min="4633" max="4646" width="0" style="51" hidden="1" customWidth="1"/>
    <col min="4647" max="4864" width="9.140625" style="51"/>
    <col min="4865" max="4865" width="4.7109375" style="51" customWidth="1"/>
    <col min="4866" max="4868" width="0" style="51" hidden="1" customWidth="1"/>
    <col min="4869" max="4869" width="11.28515625" style="51" customWidth="1"/>
    <col min="4870" max="4870" width="8.28515625" style="51" customWidth="1"/>
    <col min="4871" max="4871" width="23" style="51" customWidth="1"/>
    <col min="4872" max="4872" width="0" style="51" hidden="1" customWidth="1"/>
    <col min="4873" max="4873" width="20.7109375" style="51" customWidth="1"/>
    <col min="4874" max="4887" width="0" style="51" hidden="1" customWidth="1"/>
    <col min="4888" max="4888" width="9" style="51" customWidth="1"/>
    <col min="4889" max="4902" width="0" style="51" hidden="1" customWidth="1"/>
    <col min="4903" max="5120" width="9.140625" style="51"/>
    <col min="5121" max="5121" width="4.7109375" style="51" customWidth="1"/>
    <col min="5122" max="5124" width="0" style="51" hidden="1" customWidth="1"/>
    <col min="5125" max="5125" width="11.28515625" style="51" customWidth="1"/>
    <col min="5126" max="5126" width="8.28515625" style="51" customWidth="1"/>
    <col min="5127" max="5127" width="23" style="51" customWidth="1"/>
    <col min="5128" max="5128" width="0" style="51" hidden="1" customWidth="1"/>
    <col min="5129" max="5129" width="20.7109375" style="51" customWidth="1"/>
    <col min="5130" max="5143" width="0" style="51" hidden="1" customWidth="1"/>
    <col min="5144" max="5144" width="9" style="51" customWidth="1"/>
    <col min="5145" max="5158" width="0" style="51" hidden="1" customWidth="1"/>
    <col min="5159" max="5376" width="9.140625" style="51"/>
    <col min="5377" max="5377" width="4.7109375" style="51" customWidth="1"/>
    <col min="5378" max="5380" width="0" style="51" hidden="1" customWidth="1"/>
    <col min="5381" max="5381" width="11.28515625" style="51" customWidth="1"/>
    <col min="5382" max="5382" width="8.28515625" style="51" customWidth="1"/>
    <col min="5383" max="5383" width="23" style="51" customWidth="1"/>
    <col min="5384" max="5384" width="0" style="51" hidden="1" customWidth="1"/>
    <col min="5385" max="5385" width="20.7109375" style="51" customWidth="1"/>
    <col min="5386" max="5399" width="0" style="51" hidden="1" customWidth="1"/>
    <col min="5400" max="5400" width="9" style="51" customWidth="1"/>
    <col min="5401" max="5414" width="0" style="51" hidden="1" customWidth="1"/>
    <col min="5415" max="5632" width="9.140625" style="51"/>
    <col min="5633" max="5633" width="4.7109375" style="51" customWidth="1"/>
    <col min="5634" max="5636" width="0" style="51" hidden="1" customWidth="1"/>
    <col min="5637" max="5637" width="11.28515625" style="51" customWidth="1"/>
    <col min="5638" max="5638" width="8.28515625" style="51" customWidth="1"/>
    <col min="5639" max="5639" width="23" style="51" customWidth="1"/>
    <col min="5640" max="5640" width="0" style="51" hidden="1" customWidth="1"/>
    <col min="5641" max="5641" width="20.7109375" style="51" customWidth="1"/>
    <col min="5642" max="5655" width="0" style="51" hidden="1" customWidth="1"/>
    <col min="5656" max="5656" width="9" style="51" customWidth="1"/>
    <col min="5657" max="5670" width="0" style="51" hidden="1" customWidth="1"/>
    <col min="5671" max="5888" width="9.140625" style="51"/>
    <col min="5889" max="5889" width="4.7109375" style="51" customWidth="1"/>
    <col min="5890" max="5892" width="0" style="51" hidden="1" customWidth="1"/>
    <col min="5893" max="5893" width="11.28515625" style="51" customWidth="1"/>
    <col min="5894" max="5894" width="8.28515625" style="51" customWidth="1"/>
    <col min="5895" max="5895" width="23" style="51" customWidth="1"/>
    <col min="5896" max="5896" width="0" style="51" hidden="1" customWidth="1"/>
    <col min="5897" max="5897" width="20.7109375" style="51" customWidth="1"/>
    <col min="5898" max="5911" width="0" style="51" hidden="1" customWidth="1"/>
    <col min="5912" max="5912" width="9" style="51" customWidth="1"/>
    <col min="5913" max="5926" width="0" style="51" hidden="1" customWidth="1"/>
    <col min="5927" max="6144" width="9.140625" style="51"/>
    <col min="6145" max="6145" width="4.7109375" style="51" customWidth="1"/>
    <col min="6146" max="6148" width="0" style="51" hidden="1" customWidth="1"/>
    <col min="6149" max="6149" width="11.28515625" style="51" customWidth="1"/>
    <col min="6150" max="6150" width="8.28515625" style="51" customWidth="1"/>
    <col min="6151" max="6151" width="23" style="51" customWidth="1"/>
    <col min="6152" max="6152" width="0" style="51" hidden="1" customWidth="1"/>
    <col min="6153" max="6153" width="20.7109375" style="51" customWidth="1"/>
    <col min="6154" max="6167" width="0" style="51" hidden="1" customWidth="1"/>
    <col min="6168" max="6168" width="9" style="51" customWidth="1"/>
    <col min="6169" max="6182" width="0" style="51" hidden="1" customWidth="1"/>
    <col min="6183" max="6400" width="9.140625" style="51"/>
    <col min="6401" max="6401" width="4.7109375" style="51" customWidth="1"/>
    <col min="6402" max="6404" width="0" style="51" hidden="1" customWidth="1"/>
    <col min="6405" max="6405" width="11.28515625" style="51" customWidth="1"/>
    <col min="6406" max="6406" width="8.28515625" style="51" customWidth="1"/>
    <col min="6407" max="6407" width="23" style="51" customWidth="1"/>
    <col min="6408" max="6408" width="0" style="51" hidden="1" customWidth="1"/>
    <col min="6409" max="6409" width="20.7109375" style="51" customWidth="1"/>
    <col min="6410" max="6423" width="0" style="51" hidden="1" customWidth="1"/>
    <col min="6424" max="6424" width="9" style="51" customWidth="1"/>
    <col min="6425" max="6438" width="0" style="51" hidden="1" customWidth="1"/>
    <col min="6439" max="6656" width="9.140625" style="51"/>
    <col min="6657" max="6657" width="4.7109375" style="51" customWidth="1"/>
    <col min="6658" max="6660" width="0" style="51" hidden="1" customWidth="1"/>
    <col min="6661" max="6661" width="11.28515625" style="51" customWidth="1"/>
    <col min="6662" max="6662" width="8.28515625" style="51" customWidth="1"/>
    <col min="6663" max="6663" width="23" style="51" customWidth="1"/>
    <col min="6664" max="6664" width="0" style="51" hidden="1" customWidth="1"/>
    <col min="6665" max="6665" width="20.7109375" style="51" customWidth="1"/>
    <col min="6666" max="6679" width="0" style="51" hidden="1" customWidth="1"/>
    <col min="6680" max="6680" width="9" style="51" customWidth="1"/>
    <col min="6681" max="6694" width="0" style="51" hidden="1" customWidth="1"/>
    <col min="6695" max="6912" width="9.140625" style="51"/>
    <col min="6913" max="6913" width="4.7109375" style="51" customWidth="1"/>
    <col min="6914" max="6916" width="0" style="51" hidden="1" customWidth="1"/>
    <col min="6917" max="6917" width="11.28515625" style="51" customWidth="1"/>
    <col min="6918" max="6918" width="8.28515625" style="51" customWidth="1"/>
    <col min="6919" max="6919" width="23" style="51" customWidth="1"/>
    <col min="6920" max="6920" width="0" style="51" hidden="1" customWidth="1"/>
    <col min="6921" max="6921" width="20.7109375" style="51" customWidth="1"/>
    <col min="6922" max="6935" width="0" style="51" hidden="1" customWidth="1"/>
    <col min="6936" max="6936" width="9" style="51" customWidth="1"/>
    <col min="6937" max="6950" width="0" style="51" hidden="1" customWidth="1"/>
    <col min="6951" max="7168" width="9.140625" style="51"/>
    <col min="7169" max="7169" width="4.7109375" style="51" customWidth="1"/>
    <col min="7170" max="7172" width="0" style="51" hidden="1" customWidth="1"/>
    <col min="7173" max="7173" width="11.28515625" style="51" customWidth="1"/>
    <col min="7174" max="7174" width="8.28515625" style="51" customWidth="1"/>
    <col min="7175" max="7175" width="23" style="51" customWidth="1"/>
    <col min="7176" max="7176" width="0" style="51" hidden="1" customWidth="1"/>
    <col min="7177" max="7177" width="20.7109375" style="51" customWidth="1"/>
    <col min="7178" max="7191" width="0" style="51" hidden="1" customWidth="1"/>
    <col min="7192" max="7192" width="9" style="51" customWidth="1"/>
    <col min="7193" max="7206" width="0" style="51" hidden="1" customWidth="1"/>
    <col min="7207" max="7424" width="9.140625" style="51"/>
    <col min="7425" max="7425" width="4.7109375" style="51" customWidth="1"/>
    <col min="7426" max="7428" width="0" style="51" hidden="1" customWidth="1"/>
    <col min="7429" max="7429" width="11.28515625" style="51" customWidth="1"/>
    <col min="7430" max="7430" width="8.28515625" style="51" customWidth="1"/>
    <col min="7431" max="7431" width="23" style="51" customWidth="1"/>
    <col min="7432" max="7432" width="0" style="51" hidden="1" customWidth="1"/>
    <col min="7433" max="7433" width="20.7109375" style="51" customWidth="1"/>
    <col min="7434" max="7447" width="0" style="51" hidden="1" customWidth="1"/>
    <col min="7448" max="7448" width="9" style="51" customWidth="1"/>
    <col min="7449" max="7462" width="0" style="51" hidden="1" customWidth="1"/>
    <col min="7463" max="7680" width="9.140625" style="51"/>
    <col min="7681" max="7681" width="4.7109375" style="51" customWidth="1"/>
    <col min="7682" max="7684" width="0" style="51" hidden="1" customWidth="1"/>
    <col min="7685" max="7685" width="11.28515625" style="51" customWidth="1"/>
    <col min="7686" max="7686" width="8.28515625" style="51" customWidth="1"/>
    <col min="7687" max="7687" width="23" style="51" customWidth="1"/>
    <col min="7688" max="7688" width="0" style="51" hidden="1" customWidth="1"/>
    <col min="7689" max="7689" width="20.7109375" style="51" customWidth="1"/>
    <col min="7690" max="7703" width="0" style="51" hidden="1" customWidth="1"/>
    <col min="7704" max="7704" width="9" style="51" customWidth="1"/>
    <col min="7705" max="7718" width="0" style="51" hidden="1" customWidth="1"/>
    <col min="7719" max="7936" width="9.140625" style="51"/>
    <col min="7937" max="7937" width="4.7109375" style="51" customWidth="1"/>
    <col min="7938" max="7940" width="0" style="51" hidden="1" customWidth="1"/>
    <col min="7941" max="7941" width="11.28515625" style="51" customWidth="1"/>
    <col min="7942" max="7942" width="8.28515625" style="51" customWidth="1"/>
    <col min="7943" max="7943" width="23" style="51" customWidth="1"/>
    <col min="7944" max="7944" width="0" style="51" hidden="1" customWidth="1"/>
    <col min="7945" max="7945" width="20.7109375" style="51" customWidth="1"/>
    <col min="7946" max="7959" width="0" style="51" hidden="1" customWidth="1"/>
    <col min="7960" max="7960" width="9" style="51" customWidth="1"/>
    <col min="7961" max="7974" width="0" style="51" hidden="1" customWidth="1"/>
    <col min="7975" max="8192" width="9.140625" style="51"/>
    <col min="8193" max="8193" width="4.7109375" style="51" customWidth="1"/>
    <col min="8194" max="8196" width="0" style="51" hidden="1" customWidth="1"/>
    <col min="8197" max="8197" width="11.28515625" style="51" customWidth="1"/>
    <col min="8198" max="8198" width="8.28515625" style="51" customWidth="1"/>
    <col min="8199" max="8199" width="23" style="51" customWidth="1"/>
    <col min="8200" max="8200" width="0" style="51" hidden="1" customWidth="1"/>
    <col min="8201" max="8201" width="20.7109375" style="51" customWidth="1"/>
    <col min="8202" max="8215" width="0" style="51" hidden="1" customWidth="1"/>
    <col min="8216" max="8216" width="9" style="51" customWidth="1"/>
    <col min="8217" max="8230" width="0" style="51" hidden="1" customWidth="1"/>
    <col min="8231" max="8448" width="9.140625" style="51"/>
    <col min="8449" max="8449" width="4.7109375" style="51" customWidth="1"/>
    <col min="8450" max="8452" width="0" style="51" hidden="1" customWidth="1"/>
    <col min="8453" max="8453" width="11.28515625" style="51" customWidth="1"/>
    <col min="8454" max="8454" width="8.28515625" style="51" customWidth="1"/>
    <col min="8455" max="8455" width="23" style="51" customWidth="1"/>
    <col min="8456" max="8456" width="0" style="51" hidden="1" customWidth="1"/>
    <col min="8457" max="8457" width="20.7109375" style="51" customWidth="1"/>
    <col min="8458" max="8471" width="0" style="51" hidden="1" customWidth="1"/>
    <col min="8472" max="8472" width="9" style="51" customWidth="1"/>
    <col min="8473" max="8486" width="0" style="51" hidden="1" customWidth="1"/>
    <col min="8487" max="8704" width="9.140625" style="51"/>
    <col min="8705" max="8705" width="4.7109375" style="51" customWidth="1"/>
    <col min="8706" max="8708" width="0" style="51" hidden="1" customWidth="1"/>
    <col min="8709" max="8709" width="11.28515625" style="51" customWidth="1"/>
    <col min="8710" max="8710" width="8.28515625" style="51" customWidth="1"/>
    <col min="8711" max="8711" width="23" style="51" customWidth="1"/>
    <col min="8712" max="8712" width="0" style="51" hidden="1" customWidth="1"/>
    <col min="8713" max="8713" width="20.7109375" style="51" customWidth="1"/>
    <col min="8714" max="8727" width="0" style="51" hidden="1" customWidth="1"/>
    <col min="8728" max="8728" width="9" style="51" customWidth="1"/>
    <col min="8729" max="8742" width="0" style="51" hidden="1" customWidth="1"/>
    <col min="8743" max="8960" width="9.140625" style="51"/>
    <col min="8961" max="8961" width="4.7109375" style="51" customWidth="1"/>
    <col min="8962" max="8964" width="0" style="51" hidden="1" customWidth="1"/>
    <col min="8965" max="8965" width="11.28515625" style="51" customWidth="1"/>
    <col min="8966" max="8966" width="8.28515625" style="51" customWidth="1"/>
    <col min="8967" max="8967" width="23" style="51" customWidth="1"/>
    <col min="8968" max="8968" width="0" style="51" hidden="1" customWidth="1"/>
    <col min="8969" max="8969" width="20.7109375" style="51" customWidth="1"/>
    <col min="8970" max="8983" width="0" style="51" hidden="1" customWidth="1"/>
    <col min="8984" max="8984" width="9" style="51" customWidth="1"/>
    <col min="8985" max="8998" width="0" style="51" hidden="1" customWidth="1"/>
    <col min="8999" max="9216" width="9.140625" style="51"/>
    <col min="9217" max="9217" width="4.7109375" style="51" customWidth="1"/>
    <col min="9218" max="9220" width="0" style="51" hidden="1" customWidth="1"/>
    <col min="9221" max="9221" width="11.28515625" style="51" customWidth="1"/>
    <col min="9222" max="9222" width="8.28515625" style="51" customWidth="1"/>
    <col min="9223" max="9223" width="23" style="51" customWidth="1"/>
    <col min="9224" max="9224" width="0" style="51" hidden="1" customWidth="1"/>
    <col min="9225" max="9225" width="20.7109375" style="51" customWidth="1"/>
    <col min="9226" max="9239" width="0" style="51" hidden="1" customWidth="1"/>
    <col min="9240" max="9240" width="9" style="51" customWidth="1"/>
    <col min="9241" max="9254" width="0" style="51" hidden="1" customWidth="1"/>
    <col min="9255" max="9472" width="9.140625" style="51"/>
    <col min="9473" max="9473" width="4.7109375" style="51" customWidth="1"/>
    <col min="9474" max="9476" width="0" style="51" hidden="1" customWidth="1"/>
    <col min="9477" max="9477" width="11.28515625" style="51" customWidth="1"/>
    <col min="9478" max="9478" width="8.28515625" style="51" customWidth="1"/>
    <col min="9479" max="9479" width="23" style="51" customWidth="1"/>
    <col min="9480" max="9480" width="0" style="51" hidden="1" customWidth="1"/>
    <col min="9481" max="9481" width="20.7109375" style="51" customWidth="1"/>
    <col min="9482" max="9495" width="0" style="51" hidden="1" customWidth="1"/>
    <col min="9496" max="9496" width="9" style="51" customWidth="1"/>
    <col min="9497" max="9510" width="0" style="51" hidden="1" customWidth="1"/>
    <col min="9511" max="9728" width="9.140625" style="51"/>
    <col min="9729" max="9729" width="4.7109375" style="51" customWidth="1"/>
    <col min="9730" max="9732" width="0" style="51" hidden="1" customWidth="1"/>
    <col min="9733" max="9733" width="11.28515625" style="51" customWidth="1"/>
    <col min="9734" max="9734" width="8.28515625" style="51" customWidth="1"/>
    <col min="9735" max="9735" width="23" style="51" customWidth="1"/>
    <col min="9736" max="9736" width="0" style="51" hidden="1" customWidth="1"/>
    <col min="9737" max="9737" width="20.7109375" style="51" customWidth="1"/>
    <col min="9738" max="9751" width="0" style="51" hidden="1" customWidth="1"/>
    <col min="9752" max="9752" width="9" style="51" customWidth="1"/>
    <col min="9753" max="9766" width="0" style="51" hidden="1" customWidth="1"/>
    <col min="9767" max="9984" width="9.140625" style="51"/>
    <col min="9985" max="9985" width="4.7109375" style="51" customWidth="1"/>
    <col min="9986" max="9988" width="0" style="51" hidden="1" customWidth="1"/>
    <col min="9989" max="9989" width="11.28515625" style="51" customWidth="1"/>
    <col min="9990" max="9990" width="8.28515625" style="51" customWidth="1"/>
    <col min="9991" max="9991" width="23" style="51" customWidth="1"/>
    <col min="9992" max="9992" width="0" style="51" hidden="1" customWidth="1"/>
    <col min="9993" max="9993" width="20.7109375" style="51" customWidth="1"/>
    <col min="9994" max="10007" width="0" style="51" hidden="1" customWidth="1"/>
    <col min="10008" max="10008" width="9" style="51" customWidth="1"/>
    <col min="10009" max="10022" width="0" style="51" hidden="1" customWidth="1"/>
    <col min="10023" max="10240" width="9.140625" style="51"/>
    <col min="10241" max="10241" width="4.7109375" style="51" customWidth="1"/>
    <col min="10242" max="10244" width="0" style="51" hidden="1" customWidth="1"/>
    <col min="10245" max="10245" width="11.28515625" style="51" customWidth="1"/>
    <col min="10246" max="10246" width="8.28515625" style="51" customWidth="1"/>
    <col min="10247" max="10247" width="23" style="51" customWidth="1"/>
    <col min="10248" max="10248" width="0" style="51" hidden="1" customWidth="1"/>
    <col min="10249" max="10249" width="20.7109375" style="51" customWidth="1"/>
    <col min="10250" max="10263" width="0" style="51" hidden="1" customWidth="1"/>
    <col min="10264" max="10264" width="9" style="51" customWidth="1"/>
    <col min="10265" max="10278" width="0" style="51" hidden="1" customWidth="1"/>
    <col min="10279" max="10496" width="9.140625" style="51"/>
    <col min="10497" max="10497" width="4.7109375" style="51" customWidth="1"/>
    <col min="10498" max="10500" width="0" style="51" hidden="1" customWidth="1"/>
    <col min="10501" max="10501" width="11.28515625" style="51" customWidth="1"/>
    <col min="10502" max="10502" width="8.28515625" style="51" customWidth="1"/>
    <col min="10503" max="10503" width="23" style="51" customWidth="1"/>
    <col min="10504" max="10504" width="0" style="51" hidden="1" customWidth="1"/>
    <col min="10505" max="10505" width="20.7109375" style="51" customWidth="1"/>
    <col min="10506" max="10519" width="0" style="51" hidden="1" customWidth="1"/>
    <col min="10520" max="10520" width="9" style="51" customWidth="1"/>
    <col min="10521" max="10534" width="0" style="51" hidden="1" customWidth="1"/>
    <col min="10535" max="10752" width="9.140625" style="51"/>
    <col min="10753" max="10753" width="4.7109375" style="51" customWidth="1"/>
    <col min="10754" max="10756" width="0" style="51" hidden="1" customWidth="1"/>
    <col min="10757" max="10757" width="11.28515625" style="51" customWidth="1"/>
    <col min="10758" max="10758" width="8.28515625" style="51" customWidth="1"/>
    <col min="10759" max="10759" width="23" style="51" customWidth="1"/>
    <col min="10760" max="10760" width="0" style="51" hidden="1" customWidth="1"/>
    <col min="10761" max="10761" width="20.7109375" style="51" customWidth="1"/>
    <col min="10762" max="10775" width="0" style="51" hidden="1" customWidth="1"/>
    <col min="10776" max="10776" width="9" style="51" customWidth="1"/>
    <col min="10777" max="10790" width="0" style="51" hidden="1" customWidth="1"/>
    <col min="10791" max="11008" width="9.140625" style="51"/>
    <col min="11009" max="11009" width="4.7109375" style="51" customWidth="1"/>
    <col min="11010" max="11012" width="0" style="51" hidden="1" customWidth="1"/>
    <col min="11013" max="11013" width="11.28515625" style="51" customWidth="1"/>
    <col min="11014" max="11014" width="8.28515625" style="51" customWidth="1"/>
    <col min="11015" max="11015" width="23" style="51" customWidth="1"/>
    <col min="11016" max="11016" width="0" style="51" hidden="1" customWidth="1"/>
    <col min="11017" max="11017" width="20.7109375" style="51" customWidth="1"/>
    <col min="11018" max="11031" width="0" style="51" hidden="1" customWidth="1"/>
    <col min="11032" max="11032" width="9" style="51" customWidth="1"/>
    <col min="11033" max="11046" width="0" style="51" hidden="1" customWidth="1"/>
    <col min="11047" max="11264" width="9.140625" style="51"/>
    <col min="11265" max="11265" width="4.7109375" style="51" customWidth="1"/>
    <col min="11266" max="11268" width="0" style="51" hidden="1" customWidth="1"/>
    <col min="11269" max="11269" width="11.28515625" style="51" customWidth="1"/>
    <col min="11270" max="11270" width="8.28515625" style="51" customWidth="1"/>
    <col min="11271" max="11271" width="23" style="51" customWidth="1"/>
    <col min="11272" max="11272" width="0" style="51" hidden="1" customWidth="1"/>
    <col min="11273" max="11273" width="20.7109375" style="51" customWidth="1"/>
    <col min="11274" max="11287" width="0" style="51" hidden="1" customWidth="1"/>
    <col min="11288" max="11288" width="9" style="51" customWidth="1"/>
    <col min="11289" max="11302" width="0" style="51" hidden="1" customWidth="1"/>
    <col min="11303" max="11520" width="9.140625" style="51"/>
    <col min="11521" max="11521" width="4.7109375" style="51" customWidth="1"/>
    <col min="11522" max="11524" width="0" style="51" hidden="1" customWidth="1"/>
    <col min="11525" max="11525" width="11.28515625" style="51" customWidth="1"/>
    <col min="11526" max="11526" width="8.28515625" style="51" customWidth="1"/>
    <col min="11527" max="11527" width="23" style="51" customWidth="1"/>
    <col min="11528" max="11528" width="0" style="51" hidden="1" customWidth="1"/>
    <col min="11529" max="11529" width="20.7109375" style="51" customWidth="1"/>
    <col min="11530" max="11543" width="0" style="51" hidden="1" customWidth="1"/>
    <col min="11544" max="11544" width="9" style="51" customWidth="1"/>
    <col min="11545" max="11558" width="0" style="51" hidden="1" customWidth="1"/>
    <col min="11559" max="11776" width="9.140625" style="51"/>
    <col min="11777" max="11777" width="4.7109375" style="51" customWidth="1"/>
    <col min="11778" max="11780" width="0" style="51" hidden="1" customWidth="1"/>
    <col min="11781" max="11781" width="11.28515625" style="51" customWidth="1"/>
    <col min="11782" max="11782" width="8.28515625" style="51" customWidth="1"/>
    <col min="11783" max="11783" width="23" style="51" customWidth="1"/>
    <col min="11784" max="11784" width="0" style="51" hidden="1" customWidth="1"/>
    <col min="11785" max="11785" width="20.7109375" style="51" customWidth="1"/>
    <col min="11786" max="11799" width="0" style="51" hidden="1" customWidth="1"/>
    <col min="11800" max="11800" width="9" style="51" customWidth="1"/>
    <col min="11801" max="11814" width="0" style="51" hidden="1" customWidth="1"/>
    <col min="11815" max="12032" width="9.140625" style="51"/>
    <col min="12033" max="12033" width="4.7109375" style="51" customWidth="1"/>
    <col min="12034" max="12036" width="0" style="51" hidden="1" customWidth="1"/>
    <col min="12037" max="12037" width="11.28515625" style="51" customWidth="1"/>
    <col min="12038" max="12038" width="8.28515625" style="51" customWidth="1"/>
    <col min="12039" max="12039" width="23" style="51" customWidth="1"/>
    <col min="12040" max="12040" width="0" style="51" hidden="1" customWidth="1"/>
    <col min="12041" max="12041" width="20.7109375" style="51" customWidth="1"/>
    <col min="12042" max="12055" width="0" style="51" hidden="1" customWidth="1"/>
    <col min="12056" max="12056" width="9" style="51" customWidth="1"/>
    <col min="12057" max="12070" width="0" style="51" hidden="1" customWidth="1"/>
    <col min="12071" max="12288" width="9.140625" style="51"/>
    <col min="12289" max="12289" width="4.7109375" style="51" customWidth="1"/>
    <col min="12290" max="12292" width="0" style="51" hidden="1" customWidth="1"/>
    <col min="12293" max="12293" width="11.28515625" style="51" customWidth="1"/>
    <col min="12294" max="12294" width="8.28515625" style="51" customWidth="1"/>
    <col min="12295" max="12295" width="23" style="51" customWidth="1"/>
    <col min="12296" max="12296" width="0" style="51" hidden="1" customWidth="1"/>
    <col min="12297" max="12297" width="20.7109375" style="51" customWidth="1"/>
    <col min="12298" max="12311" width="0" style="51" hidden="1" customWidth="1"/>
    <col min="12312" max="12312" width="9" style="51" customWidth="1"/>
    <col min="12313" max="12326" width="0" style="51" hidden="1" customWidth="1"/>
    <col min="12327" max="12544" width="9.140625" style="51"/>
    <col min="12545" max="12545" width="4.7109375" style="51" customWidth="1"/>
    <col min="12546" max="12548" width="0" style="51" hidden="1" customWidth="1"/>
    <col min="12549" max="12549" width="11.28515625" style="51" customWidth="1"/>
    <col min="12550" max="12550" width="8.28515625" style="51" customWidth="1"/>
    <col min="12551" max="12551" width="23" style="51" customWidth="1"/>
    <col min="12552" max="12552" width="0" style="51" hidden="1" customWidth="1"/>
    <col min="12553" max="12553" width="20.7109375" style="51" customWidth="1"/>
    <col min="12554" max="12567" width="0" style="51" hidden="1" customWidth="1"/>
    <col min="12568" max="12568" width="9" style="51" customWidth="1"/>
    <col min="12569" max="12582" width="0" style="51" hidden="1" customWidth="1"/>
    <col min="12583" max="12800" width="9.140625" style="51"/>
    <col min="12801" max="12801" width="4.7109375" style="51" customWidth="1"/>
    <col min="12802" max="12804" width="0" style="51" hidden="1" customWidth="1"/>
    <col min="12805" max="12805" width="11.28515625" style="51" customWidth="1"/>
    <col min="12806" max="12806" width="8.28515625" style="51" customWidth="1"/>
    <col min="12807" max="12807" width="23" style="51" customWidth="1"/>
    <col min="12808" max="12808" width="0" style="51" hidden="1" customWidth="1"/>
    <col min="12809" max="12809" width="20.7109375" style="51" customWidth="1"/>
    <col min="12810" max="12823" width="0" style="51" hidden="1" customWidth="1"/>
    <col min="12824" max="12824" width="9" style="51" customWidth="1"/>
    <col min="12825" max="12838" width="0" style="51" hidden="1" customWidth="1"/>
    <col min="12839" max="13056" width="9.140625" style="51"/>
    <col min="13057" max="13057" width="4.7109375" style="51" customWidth="1"/>
    <col min="13058" max="13060" width="0" style="51" hidden="1" customWidth="1"/>
    <col min="13061" max="13061" width="11.28515625" style="51" customWidth="1"/>
    <col min="13062" max="13062" width="8.28515625" style="51" customWidth="1"/>
    <col min="13063" max="13063" width="23" style="51" customWidth="1"/>
    <col min="13064" max="13064" width="0" style="51" hidden="1" customWidth="1"/>
    <col min="13065" max="13065" width="20.7109375" style="51" customWidth="1"/>
    <col min="13066" max="13079" width="0" style="51" hidden="1" customWidth="1"/>
    <col min="13080" max="13080" width="9" style="51" customWidth="1"/>
    <col min="13081" max="13094" width="0" style="51" hidden="1" customWidth="1"/>
    <col min="13095" max="13312" width="9.140625" style="51"/>
    <col min="13313" max="13313" width="4.7109375" style="51" customWidth="1"/>
    <col min="13314" max="13316" width="0" style="51" hidden="1" customWidth="1"/>
    <col min="13317" max="13317" width="11.28515625" style="51" customWidth="1"/>
    <col min="13318" max="13318" width="8.28515625" style="51" customWidth="1"/>
    <col min="13319" max="13319" width="23" style="51" customWidth="1"/>
    <col min="13320" max="13320" width="0" style="51" hidden="1" customWidth="1"/>
    <col min="13321" max="13321" width="20.7109375" style="51" customWidth="1"/>
    <col min="13322" max="13335" width="0" style="51" hidden="1" customWidth="1"/>
    <col min="13336" max="13336" width="9" style="51" customWidth="1"/>
    <col min="13337" max="13350" width="0" style="51" hidden="1" customWidth="1"/>
    <col min="13351" max="13568" width="9.140625" style="51"/>
    <col min="13569" max="13569" width="4.7109375" style="51" customWidth="1"/>
    <col min="13570" max="13572" width="0" style="51" hidden="1" customWidth="1"/>
    <col min="13573" max="13573" width="11.28515625" style="51" customWidth="1"/>
    <col min="13574" max="13574" width="8.28515625" style="51" customWidth="1"/>
    <col min="13575" max="13575" width="23" style="51" customWidth="1"/>
    <col min="13576" max="13576" width="0" style="51" hidden="1" customWidth="1"/>
    <col min="13577" max="13577" width="20.7109375" style="51" customWidth="1"/>
    <col min="13578" max="13591" width="0" style="51" hidden="1" customWidth="1"/>
    <col min="13592" max="13592" width="9" style="51" customWidth="1"/>
    <col min="13593" max="13606" width="0" style="51" hidden="1" customWidth="1"/>
    <col min="13607" max="13824" width="9.140625" style="51"/>
    <col min="13825" max="13825" width="4.7109375" style="51" customWidth="1"/>
    <col min="13826" max="13828" width="0" style="51" hidden="1" customWidth="1"/>
    <col min="13829" max="13829" width="11.28515625" style="51" customWidth="1"/>
    <col min="13830" max="13830" width="8.28515625" style="51" customWidth="1"/>
    <col min="13831" max="13831" width="23" style="51" customWidth="1"/>
    <col min="13832" max="13832" width="0" style="51" hidden="1" customWidth="1"/>
    <col min="13833" max="13833" width="20.7109375" style="51" customWidth="1"/>
    <col min="13834" max="13847" width="0" style="51" hidden="1" customWidth="1"/>
    <col min="13848" max="13848" width="9" style="51" customWidth="1"/>
    <col min="13849" max="13862" width="0" style="51" hidden="1" customWidth="1"/>
    <col min="13863" max="14080" width="9.140625" style="51"/>
    <col min="14081" max="14081" width="4.7109375" style="51" customWidth="1"/>
    <col min="14082" max="14084" width="0" style="51" hidden="1" customWidth="1"/>
    <col min="14085" max="14085" width="11.28515625" style="51" customWidth="1"/>
    <col min="14086" max="14086" width="8.28515625" style="51" customWidth="1"/>
    <col min="14087" max="14087" width="23" style="51" customWidth="1"/>
    <col min="14088" max="14088" width="0" style="51" hidden="1" customWidth="1"/>
    <col min="14089" max="14089" width="20.7109375" style="51" customWidth="1"/>
    <col min="14090" max="14103" width="0" style="51" hidden="1" customWidth="1"/>
    <col min="14104" max="14104" width="9" style="51" customWidth="1"/>
    <col min="14105" max="14118" width="0" style="51" hidden="1" customWidth="1"/>
    <col min="14119" max="14336" width="9.140625" style="51"/>
    <col min="14337" max="14337" width="4.7109375" style="51" customWidth="1"/>
    <col min="14338" max="14340" width="0" style="51" hidden="1" customWidth="1"/>
    <col min="14341" max="14341" width="11.28515625" style="51" customWidth="1"/>
    <col min="14342" max="14342" width="8.28515625" style="51" customWidth="1"/>
    <col min="14343" max="14343" width="23" style="51" customWidth="1"/>
    <col min="14344" max="14344" width="0" style="51" hidden="1" customWidth="1"/>
    <col min="14345" max="14345" width="20.7109375" style="51" customWidth="1"/>
    <col min="14346" max="14359" width="0" style="51" hidden="1" customWidth="1"/>
    <col min="14360" max="14360" width="9" style="51" customWidth="1"/>
    <col min="14361" max="14374" width="0" style="51" hidden="1" customWidth="1"/>
    <col min="14375" max="14592" width="9.140625" style="51"/>
    <col min="14593" max="14593" width="4.7109375" style="51" customWidth="1"/>
    <col min="14594" max="14596" width="0" style="51" hidden="1" customWidth="1"/>
    <col min="14597" max="14597" width="11.28515625" style="51" customWidth="1"/>
    <col min="14598" max="14598" width="8.28515625" style="51" customWidth="1"/>
    <col min="14599" max="14599" width="23" style="51" customWidth="1"/>
    <col min="14600" max="14600" width="0" style="51" hidden="1" customWidth="1"/>
    <col min="14601" max="14601" width="20.7109375" style="51" customWidth="1"/>
    <col min="14602" max="14615" width="0" style="51" hidden="1" customWidth="1"/>
    <col min="14616" max="14616" width="9" style="51" customWidth="1"/>
    <col min="14617" max="14630" width="0" style="51" hidden="1" customWidth="1"/>
    <col min="14631" max="14848" width="9.140625" style="51"/>
    <col min="14849" max="14849" width="4.7109375" style="51" customWidth="1"/>
    <col min="14850" max="14852" width="0" style="51" hidden="1" customWidth="1"/>
    <col min="14853" max="14853" width="11.28515625" style="51" customWidth="1"/>
    <col min="14854" max="14854" width="8.28515625" style="51" customWidth="1"/>
    <col min="14855" max="14855" width="23" style="51" customWidth="1"/>
    <col min="14856" max="14856" width="0" style="51" hidden="1" customWidth="1"/>
    <col min="14857" max="14857" width="20.7109375" style="51" customWidth="1"/>
    <col min="14858" max="14871" width="0" style="51" hidden="1" customWidth="1"/>
    <col min="14872" max="14872" width="9" style="51" customWidth="1"/>
    <col min="14873" max="14886" width="0" style="51" hidden="1" customWidth="1"/>
    <col min="14887" max="15104" width="9.140625" style="51"/>
    <col min="15105" max="15105" width="4.7109375" style="51" customWidth="1"/>
    <col min="15106" max="15108" width="0" style="51" hidden="1" customWidth="1"/>
    <col min="15109" max="15109" width="11.28515625" style="51" customWidth="1"/>
    <col min="15110" max="15110" width="8.28515625" style="51" customWidth="1"/>
    <col min="15111" max="15111" width="23" style="51" customWidth="1"/>
    <col min="15112" max="15112" width="0" style="51" hidden="1" customWidth="1"/>
    <col min="15113" max="15113" width="20.7109375" style="51" customWidth="1"/>
    <col min="15114" max="15127" width="0" style="51" hidden="1" customWidth="1"/>
    <col min="15128" max="15128" width="9" style="51" customWidth="1"/>
    <col min="15129" max="15142" width="0" style="51" hidden="1" customWidth="1"/>
    <col min="15143" max="15360" width="9.140625" style="51"/>
    <col min="15361" max="15361" width="4.7109375" style="51" customWidth="1"/>
    <col min="15362" max="15364" width="0" style="51" hidden="1" customWidth="1"/>
    <col min="15365" max="15365" width="11.28515625" style="51" customWidth="1"/>
    <col min="15366" max="15366" width="8.28515625" style="51" customWidth="1"/>
    <col min="15367" max="15367" width="23" style="51" customWidth="1"/>
    <col min="15368" max="15368" width="0" style="51" hidden="1" customWidth="1"/>
    <col min="15369" max="15369" width="20.7109375" style="51" customWidth="1"/>
    <col min="15370" max="15383" width="0" style="51" hidden="1" customWidth="1"/>
    <col min="15384" max="15384" width="9" style="51" customWidth="1"/>
    <col min="15385" max="15398" width="0" style="51" hidden="1" customWidth="1"/>
    <col min="15399" max="15616" width="9.140625" style="51"/>
    <col min="15617" max="15617" width="4.7109375" style="51" customWidth="1"/>
    <col min="15618" max="15620" width="0" style="51" hidden="1" customWidth="1"/>
    <col min="15621" max="15621" width="11.28515625" style="51" customWidth="1"/>
    <col min="15622" max="15622" width="8.28515625" style="51" customWidth="1"/>
    <col min="15623" max="15623" width="23" style="51" customWidth="1"/>
    <col min="15624" max="15624" width="0" style="51" hidden="1" customWidth="1"/>
    <col min="15625" max="15625" width="20.7109375" style="51" customWidth="1"/>
    <col min="15626" max="15639" width="0" style="51" hidden="1" customWidth="1"/>
    <col min="15640" max="15640" width="9" style="51" customWidth="1"/>
    <col min="15641" max="15654" width="0" style="51" hidden="1" customWidth="1"/>
    <col min="15655" max="15872" width="9.140625" style="51"/>
    <col min="15873" max="15873" width="4.7109375" style="51" customWidth="1"/>
    <col min="15874" max="15876" width="0" style="51" hidden="1" customWidth="1"/>
    <col min="15877" max="15877" width="11.28515625" style="51" customWidth="1"/>
    <col min="15878" max="15878" width="8.28515625" style="51" customWidth="1"/>
    <col min="15879" max="15879" width="23" style="51" customWidth="1"/>
    <col min="15880" max="15880" width="0" style="51" hidden="1" customWidth="1"/>
    <col min="15881" max="15881" width="20.7109375" style="51" customWidth="1"/>
    <col min="15882" max="15895" width="0" style="51" hidden="1" customWidth="1"/>
    <col min="15896" max="15896" width="9" style="51" customWidth="1"/>
    <col min="15897" max="15910" width="0" style="51" hidden="1" customWidth="1"/>
    <col min="15911" max="16128" width="9.140625" style="51"/>
    <col min="16129" max="16129" width="4.7109375" style="51" customWidth="1"/>
    <col min="16130" max="16132" width="0" style="51" hidden="1" customWidth="1"/>
    <col min="16133" max="16133" width="11.28515625" style="51" customWidth="1"/>
    <col min="16134" max="16134" width="8.28515625" style="51" customWidth="1"/>
    <col min="16135" max="16135" width="23" style="51" customWidth="1"/>
    <col min="16136" max="16136" width="0" style="51" hidden="1" customWidth="1"/>
    <col min="16137" max="16137" width="20.7109375" style="51" customWidth="1"/>
    <col min="16138" max="16151" width="0" style="51" hidden="1" customWidth="1"/>
    <col min="16152" max="16152" width="9" style="51" customWidth="1"/>
    <col min="16153" max="16166" width="0" style="51" hidden="1" customWidth="1"/>
    <col min="16167" max="16384" width="9.140625" style="51"/>
  </cols>
  <sheetData>
    <row r="1" spans="1:38" ht="50.45" customHeight="1" x14ac:dyDescent="0.2">
      <c r="A1" s="300"/>
      <c r="D1" s="295" t="s">
        <v>14300</v>
      </c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  <c r="X1" s="295"/>
    </row>
    <row r="2" spans="1:38" x14ac:dyDescent="0.2">
      <c r="A2" s="301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  <c r="P2" s="295"/>
      <c r="Q2" s="295"/>
      <c r="R2" s="295"/>
      <c r="S2" s="295"/>
      <c r="T2" s="295"/>
      <c r="U2" s="295"/>
      <c r="V2" s="295"/>
      <c r="W2" s="295"/>
      <c r="X2" s="295"/>
    </row>
    <row r="3" spans="1:38" x14ac:dyDescent="0.2">
      <c r="A3" s="301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7"/>
      <c r="O3" s="297"/>
      <c r="P3" s="297"/>
      <c r="Q3" s="297"/>
      <c r="R3" s="297"/>
      <c r="S3" s="297"/>
      <c r="T3" s="297"/>
      <c r="U3" s="297"/>
      <c r="V3" s="297"/>
      <c r="W3" s="297"/>
      <c r="X3" s="297"/>
    </row>
    <row r="4" spans="1:38" ht="33.75" x14ac:dyDescent="0.2">
      <c r="A4" s="52" t="s">
        <v>84</v>
      </c>
      <c r="B4" s="296" t="s">
        <v>391</v>
      </c>
      <c r="C4" s="293"/>
      <c r="D4" s="294"/>
      <c r="E4" s="52" t="s">
        <v>85</v>
      </c>
      <c r="F4" s="52" t="s">
        <v>86</v>
      </c>
      <c r="G4" s="52" t="s">
        <v>87</v>
      </c>
      <c r="H4" s="52" t="s">
        <v>88</v>
      </c>
      <c r="I4" s="52" t="s">
        <v>89</v>
      </c>
      <c r="J4" s="52" t="s">
        <v>90</v>
      </c>
      <c r="K4" s="52" t="s">
        <v>91</v>
      </c>
      <c r="L4" s="52" t="s">
        <v>92</v>
      </c>
      <c r="M4" s="52" t="s">
        <v>93</v>
      </c>
      <c r="N4" s="52" t="s">
        <v>94</v>
      </c>
      <c r="O4" s="52" t="s">
        <v>95</v>
      </c>
      <c r="P4" s="296" t="s">
        <v>96</v>
      </c>
      <c r="Q4" s="294"/>
      <c r="R4" s="52" t="s">
        <v>97</v>
      </c>
      <c r="S4" s="52" t="s">
        <v>98</v>
      </c>
      <c r="T4" s="52" t="s">
        <v>99</v>
      </c>
      <c r="U4" s="52" t="s">
        <v>100</v>
      </c>
      <c r="V4" s="52" t="s">
        <v>101</v>
      </c>
      <c r="W4" s="52" t="s">
        <v>102</v>
      </c>
      <c r="X4" s="52" t="s">
        <v>103</v>
      </c>
      <c r="Y4" s="52" t="s">
        <v>104</v>
      </c>
      <c r="Z4" s="52" t="s">
        <v>105</v>
      </c>
      <c r="AA4" s="52" t="s">
        <v>106</v>
      </c>
      <c r="AB4" s="52" t="s">
        <v>107</v>
      </c>
      <c r="AC4" s="52" t="s">
        <v>108</v>
      </c>
      <c r="AD4" s="52" t="s">
        <v>109</v>
      </c>
      <c r="AE4" s="52" t="s">
        <v>110</v>
      </c>
      <c r="AF4" s="52" t="s">
        <v>111</v>
      </c>
      <c r="AG4" s="52" t="s">
        <v>112</v>
      </c>
      <c r="AH4" s="52" t="s">
        <v>113</v>
      </c>
      <c r="AI4" s="52" t="s">
        <v>114</v>
      </c>
      <c r="AJ4" s="52" t="s">
        <v>115</v>
      </c>
      <c r="AK4" s="52" t="s">
        <v>116</v>
      </c>
      <c r="AL4" s="52" t="s">
        <v>117</v>
      </c>
    </row>
    <row r="5" spans="1:38" ht="12.75" customHeight="1" x14ac:dyDescent="0.2">
      <c r="A5" s="53">
        <v>1</v>
      </c>
      <c r="B5" s="292" t="s">
        <v>392</v>
      </c>
      <c r="C5" s="293"/>
      <c r="D5" s="294"/>
      <c r="E5" s="54" t="s">
        <v>393</v>
      </c>
      <c r="F5" s="53">
        <v>61119</v>
      </c>
      <c r="G5" s="54" t="s">
        <v>394</v>
      </c>
      <c r="H5" s="53" t="s">
        <v>120</v>
      </c>
      <c r="I5" s="54" t="s">
        <v>395</v>
      </c>
      <c r="J5" s="54" t="s">
        <v>122</v>
      </c>
      <c r="K5" s="53" t="s">
        <v>123</v>
      </c>
      <c r="L5" s="53" t="s">
        <v>124</v>
      </c>
      <c r="M5" s="53" t="s">
        <v>396</v>
      </c>
      <c r="N5" s="53" t="s">
        <v>397</v>
      </c>
      <c r="O5" s="53"/>
      <c r="P5" s="54" t="s">
        <v>398</v>
      </c>
      <c r="Q5" s="57"/>
      <c r="R5" s="54" t="s">
        <v>399</v>
      </c>
      <c r="S5" s="54" t="s">
        <v>400</v>
      </c>
      <c r="T5" s="54" t="s">
        <v>401</v>
      </c>
      <c r="U5" s="54" t="s">
        <v>401</v>
      </c>
      <c r="V5" s="54" t="s">
        <v>402</v>
      </c>
      <c r="W5" s="53" t="s">
        <v>351</v>
      </c>
      <c r="X5" s="58" t="s">
        <v>9331</v>
      </c>
      <c r="Y5" s="53" t="s">
        <v>403</v>
      </c>
      <c r="Z5" s="53" t="s">
        <v>134</v>
      </c>
      <c r="AA5" s="53" t="s">
        <v>404</v>
      </c>
      <c r="AB5" s="53"/>
      <c r="AC5" s="53"/>
      <c r="AD5" s="53" t="s">
        <v>405</v>
      </c>
      <c r="AE5" s="53"/>
      <c r="AF5" s="53" t="s">
        <v>405</v>
      </c>
      <c r="AG5" s="53" t="s">
        <v>354</v>
      </c>
      <c r="AH5" s="53" t="s">
        <v>138</v>
      </c>
      <c r="AI5" s="53" t="s">
        <v>1</v>
      </c>
      <c r="AJ5" s="53">
        <v>3.67</v>
      </c>
      <c r="AK5" s="53">
        <v>4</v>
      </c>
      <c r="AL5" s="53" t="s">
        <v>406</v>
      </c>
    </row>
    <row r="6" spans="1:38" ht="12.75" customHeight="1" x14ac:dyDescent="0.2">
      <c r="A6" s="53">
        <v>2</v>
      </c>
      <c r="B6" s="292" t="s">
        <v>392</v>
      </c>
      <c r="C6" s="293"/>
      <c r="D6" s="294"/>
      <c r="E6" s="54" t="s">
        <v>407</v>
      </c>
      <c r="F6" s="53">
        <v>58001</v>
      </c>
      <c r="G6" s="54" t="s">
        <v>408</v>
      </c>
      <c r="H6" s="53" t="s">
        <v>120</v>
      </c>
      <c r="I6" s="54" t="s">
        <v>409</v>
      </c>
      <c r="J6" s="54" t="s">
        <v>122</v>
      </c>
      <c r="K6" s="53" t="s">
        <v>123</v>
      </c>
      <c r="L6" s="53" t="s">
        <v>124</v>
      </c>
      <c r="M6" s="53" t="s">
        <v>410</v>
      </c>
      <c r="N6" s="53" t="s">
        <v>411</v>
      </c>
      <c r="O6" s="53"/>
      <c r="P6" s="54" t="s">
        <v>412</v>
      </c>
      <c r="Q6" s="57"/>
      <c r="R6" s="54" t="s">
        <v>413</v>
      </c>
      <c r="S6" s="54" t="s">
        <v>414</v>
      </c>
      <c r="T6" s="54" t="s">
        <v>415</v>
      </c>
      <c r="U6" s="54" t="s">
        <v>415</v>
      </c>
      <c r="V6" s="54" t="s">
        <v>221</v>
      </c>
      <c r="W6" s="53" t="s">
        <v>416</v>
      </c>
      <c r="X6" s="58" t="s">
        <v>9331</v>
      </c>
      <c r="Y6" s="53" t="s">
        <v>417</v>
      </c>
      <c r="Z6" s="53" t="s">
        <v>134</v>
      </c>
      <c r="AA6" s="53" t="s">
        <v>418</v>
      </c>
      <c r="AB6" s="53"/>
      <c r="AC6" s="53"/>
      <c r="AD6" s="53"/>
      <c r="AE6" s="53"/>
      <c r="AF6" s="53" t="s">
        <v>412</v>
      </c>
      <c r="AG6" s="53" t="s">
        <v>137</v>
      </c>
      <c r="AH6" s="53" t="s">
        <v>138</v>
      </c>
      <c r="AI6" s="53" t="s">
        <v>419</v>
      </c>
      <c r="AJ6" s="53">
        <v>3.48</v>
      </c>
      <c r="AK6" s="53">
        <v>4</v>
      </c>
      <c r="AL6" s="53" t="s">
        <v>420</v>
      </c>
    </row>
    <row r="7" spans="1:38" ht="21" customHeight="1" x14ac:dyDescent="0.2">
      <c r="A7" s="53">
        <v>3</v>
      </c>
      <c r="B7" s="292" t="s">
        <v>392</v>
      </c>
      <c r="C7" s="293"/>
      <c r="D7" s="294"/>
      <c r="E7" s="54" t="s">
        <v>433</v>
      </c>
      <c r="F7" s="53">
        <v>45156</v>
      </c>
      <c r="G7" s="54" t="s">
        <v>434</v>
      </c>
      <c r="H7" s="53" t="s">
        <v>120</v>
      </c>
      <c r="I7" s="54" t="s">
        <v>435</v>
      </c>
      <c r="J7" s="54" t="s">
        <v>122</v>
      </c>
      <c r="K7" s="53" t="s">
        <v>123</v>
      </c>
      <c r="L7" s="53" t="s">
        <v>124</v>
      </c>
      <c r="M7" s="53" t="s">
        <v>436</v>
      </c>
      <c r="N7" s="53" t="s">
        <v>437</v>
      </c>
      <c r="O7" s="53"/>
      <c r="P7" s="54" t="s">
        <v>438</v>
      </c>
      <c r="Q7" s="57"/>
      <c r="R7" s="54" t="s">
        <v>439</v>
      </c>
      <c r="S7" s="54" t="s">
        <v>440</v>
      </c>
      <c r="T7" s="54" t="s">
        <v>441</v>
      </c>
      <c r="U7" s="54" t="s">
        <v>441</v>
      </c>
      <c r="V7" s="54" t="s">
        <v>164</v>
      </c>
      <c r="W7" s="53" t="s">
        <v>351</v>
      </c>
      <c r="X7" s="58" t="s">
        <v>9331</v>
      </c>
      <c r="Y7" s="53"/>
      <c r="Z7" s="53" t="s">
        <v>134</v>
      </c>
      <c r="AA7" s="53" t="s">
        <v>418</v>
      </c>
      <c r="AB7" s="53"/>
      <c r="AC7" s="53"/>
      <c r="AD7" s="53"/>
      <c r="AE7" s="53"/>
      <c r="AF7" s="53" t="s">
        <v>431</v>
      </c>
      <c r="AG7" s="53" t="s">
        <v>137</v>
      </c>
      <c r="AH7" s="53" t="s">
        <v>138</v>
      </c>
      <c r="AI7" s="53" t="s">
        <v>1</v>
      </c>
      <c r="AJ7" s="53">
        <v>3.3</v>
      </c>
      <c r="AK7" s="53">
        <v>4</v>
      </c>
      <c r="AL7" s="53" t="s">
        <v>432</v>
      </c>
    </row>
    <row r="8" spans="1:38" ht="12.75" customHeight="1" x14ac:dyDescent="0.2">
      <c r="A8" s="53">
        <v>4</v>
      </c>
      <c r="B8" s="292" t="s">
        <v>392</v>
      </c>
      <c r="C8" s="293"/>
      <c r="D8" s="294"/>
      <c r="E8" s="54" t="s">
        <v>445</v>
      </c>
      <c r="F8" s="53">
        <v>68101</v>
      </c>
      <c r="G8" s="54" t="s">
        <v>446</v>
      </c>
      <c r="H8" s="53" t="s">
        <v>120</v>
      </c>
      <c r="I8" s="54" t="s">
        <v>447</v>
      </c>
      <c r="J8" s="54" t="s">
        <v>122</v>
      </c>
      <c r="K8" s="53" t="s">
        <v>123</v>
      </c>
      <c r="L8" s="53" t="s">
        <v>124</v>
      </c>
      <c r="M8" s="53" t="s">
        <v>448</v>
      </c>
      <c r="N8" s="53" t="s">
        <v>449</v>
      </c>
      <c r="O8" s="53"/>
      <c r="P8" s="54" t="s">
        <v>450</v>
      </c>
      <c r="Q8" s="57"/>
      <c r="R8" s="54" t="s">
        <v>451</v>
      </c>
      <c r="S8" s="54" t="s">
        <v>452</v>
      </c>
      <c r="T8" s="54" t="s">
        <v>453</v>
      </c>
      <c r="U8" s="54" t="s">
        <v>453</v>
      </c>
      <c r="V8" s="54" t="s">
        <v>454</v>
      </c>
      <c r="W8" s="53" t="s">
        <v>165</v>
      </c>
      <c r="X8" s="58" t="s">
        <v>9331</v>
      </c>
      <c r="Y8" s="53" t="s">
        <v>417</v>
      </c>
      <c r="Z8" s="53" t="s">
        <v>134</v>
      </c>
      <c r="AA8" s="53" t="s">
        <v>442</v>
      </c>
      <c r="AB8" s="53"/>
      <c r="AC8" s="53"/>
      <c r="AD8" s="53" t="s">
        <v>443</v>
      </c>
      <c r="AE8" s="53"/>
      <c r="AF8" s="53" t="s">
        <v>443</v>
      </c>
      <c r="AG8" s="53" t="s">
        <v>444</v>
      </c>
      <c r="AH8" s="53" t="s">
        <v>138</v>
      </c>
      <c r="AI8" s="53" t="s">
        <v>419</v>
      </c>
      <c r="AJ8" s="53">
        <v>3.79</v>
      </c>
      <c r="AK8" s="53">
        <v>4</v>
      </c>
      <c r="AL8" s="53" t="s">
        <v>140</v>
      </c>
    </row>
    <row r="9" spans="1:38" ht="12.75" customHeight="1" x14ac:dyDescent="0.2">
      <c r="A9" s="53">
        <v>5</v>
      </c>
      <c r="B9" s="292" t="s">
        <v>392</v>
      </c>
      <c r="C9" s="293"/>
      <c r="D9" s="294"/>
      <c r="E9" s="54" t="s">
        <v>459</v>
      </c>
      <c r="F9" s="53">
        <v>65854</v>
      </c>
      <c r="G9" s="54" t="s">
        <v>460</v>
      </c>
      <c r="H9" s="53" t="s">
        <v>120</v>
      </c>
      <c r="I9" s="54" t="s">
        <v>461</v>
      </c>
      <c r="J9" s="54" t="s">
        <v>122</v>
      </c>
      <c r="K9" s="53" t="s">
        <v>123</v>
      </c>
      <c r="L9" s="53" t="s">
        <v>124</v>
      </c>
      <c r="M9" s="53" t="s">
        <v>462</v>
      </c>
      <c r="N9" s="53" t="s">
        <v>463</v>
      </c>
      <c r="O9" s="53"/>
      <c r="P9" s="54" t="s">
        <v>464</v>
      </c>
      <c r="Q9" s="57"/>
      <c r="R9" s="54" t="s">
        <v>465</v>
      </c>
      <c r="S9" s="54" t="s">
        <v>466</v>
      </c>
      <c r="T9" s="54" t="s">
        <v>467</v>
      </c>
      <c r="U9" s="54" t="s">
        <v>467</v>
      </c>
      <c r="V9" s="54" t="s">
        <v>131</v>
      </c>
      <c r="W9" s="53" t="s">
        <v>325</v>
      </c>
      <c r="X9" s="58" t="s">
        <v>9331</v>
      </c>
      <c r="Y9" s="53" t="s">
        <v>403</v>
      </c>
      <c r="Z9" s="53" t="s">
        <v>134</v>
      </c>
      <c r="AA9" s="53" t="s">
        <v>455</v>
      </c>
      <c r="AB9" s="53"/>
      <c r="AC9" s="53"/>
      <c r="AD9" s="53" t="s">
        <v>456</v>
      </c>
      <c r="AE9" s="53"/>
      <c r="AF9" s="53" t="s">
        <v>450</v>
      </c>
      <c r="AG9" s="53" t="s">
        <v>444</v>
      </c>
      <c r="AH9" s="53" t="s">
        <v>138</v>
      </c>
      <c r="AI9" s="53" t="s">
        <v>457</v>
      </c>
      <c r="AJ9" s="53">
        <v>3.76</v>
      </c>
      <c r="AK9" s="53">
        <v>4</v>
      </c>
      <c r="AL9" s="53" t="s">
        <v>458</v>
      </c>
    </row>
    <row r="10" spans="1:38" ht="12.75" customHeight="1" x14ac:dyDescent="0.2">
      <c r="A10" s="53">
        <v>6</v>
      </c>
      <c r="B10" s="292" t="s">
        <v>392</v>
      </c>
      <c r="C10" s="293"/>
      <c r="D10" s="294"/>
      <c r="E10" s="54" t="s">
        <v>471</v>
      </c>
      <c r="F10" s="53">
        <v>49088</v>
      </c>
      <c r="G10" s="54" t="s">
        <v>472</v>
      </c>
      <c r="H10" s="53" t="s">
        <v>120</v>
      </c>
      <c r="I10" s="54" t="s">
        <v>473</v>
      </c>
      <c r="J10" s="54" t="s">
        <v>122</v>
      </c>
      <c r="K10" s="53" t="s">
        <v>123</v>
      </c>
      <c r="L10" s="53" t="s">
        <v>124</v>
      </c>
      <c r="M10" s="53" t="s">
        <v>474</v>
      </c>
      <c r="N10" s="53" t="s">
        <v>475</v>
      </c>
      <c r="O10" s="53"/>
      <c r="P10" s="54" t="s">
        <v>476</v>
      </c>
      <c r="Q10" s="57"/>
      <c r="R10" s="54" t="s">
        <v>477</v>
      </c>
      <c r="S10" s="54" t="s">
        <v>478</v>
      </c>
      <c r="T10" s="54" t="s">
        <v>479</v>
      </c>
      <c r="U10" s="54" t="s">
        <v>479</v>
      </c>
      <c r="V10" s="54" t="s">
        <v>131</v>
      </c>
      <c r="W10" s="53" t="s">
        <v>480</v>
      </c>
      <c r="X10" s="58" t="s">
        <v>9331</v>
      </c>
      <c r="Y10" s="53" t="s">
        <v>403</v>
      </c>
      <c r="Z10" s="53" t="s">
        <v>134</v>
      </c>
      <c r="AA10" s="53" t="s">
        <v>468</v>
      </c>
      <c r="AB10" s="53"/>
      <c r="AC10" s="53"/>
      <c r="AD10" s="53" t="s">
        <v>469</v>
      </c>
      <c r="AE10" s="53"/>
      <c r="AF10" s="53" t="s">
        <v>469</v>
      </c>
      <c r="AG10" s="53" t="s">
        <v>137</v>
      </c>
      <c r="AH10" s="53" t="s">
        <v>138</v>
      </c>
      <c r="AI10" s="53" t="s">
        <v>1</v>
      </c>
      <c r="AJ10" s="53">
        <v>3.78</v>
      </c>
      <c r="AK10" s="53">
        <v>4</v>
      </c>
      <c r="AL10" s="53" t="s">
        <v>470</v>
      </c>
    </row>
    <row r="11" spans="1:38" ht="12.75" customHeight="1" x14ac:dyDescent="0.2">
      <c r="A11" s="53">
        <v>7</v>
      </c>
      <c r="B11" s="292" t="s">
        <v>392</v>
      </c>
      <c r="C11" s="293"/>
      <c r="D11" s="294"/>
      <c r="E11" s="54" t="s">
        <v>484</v>
      </c>
      <c r="F11" s="53">
        <v>61113</v>
      </c>
      <c r="G11" s="54" t="s">
        <v>485</v>
      </c>
      <c r="H11" s="53" t="s">
        <v>120</v>
      </c>
      <c r="I11" s="54" t="s">
        <v>486</v>
      </c>
      <c r="J11" s="54" t="s">
        <v>122</v>
      </c>
      <c r="K11" s="53" t="s">
        <v>123</v>
      </c>
      <c r="L11" s="53" t="s">
        <v>124</v>
      </c>
      <c r="M11" s="53" t="s">
        <v>487</v>
      </c>
      <c r="N11" s="53" t="s">
        <v>488</v>
      </c>
      <c r="O11" s="53"/>
      <c r="P11" s="54" t="s">
        <v>489</v>
      </c>
      <c r="Q11" s="57"/>
      <c r="R11" s="54" t="s">
        <v>490</v>
      </c>
      <c r="S11" s="54" t="s">
        <v>491</v>
      </c>
      <c r="T11" s="54" t="s">
        <v>492</v>
      </c>
      <c r="U11" s="54" t="s">
        <v>492</v>
      </c>
      <c r="V11" s="54" t="s">
        <v>493</v>
      </c>
      <c r="W11" s="53" t="s">
        <v>494</v>
      </c>
      <c r="X11" s="58" t="s">
        <v>9331</v>
      </c>
      <c r="Y11" s="53" t="s">
        <v>481</v>
      </c>
      <c r="Z11" s="53" t="s">
        <v>134</v>
      </c>
      <c r="AA11" s="53" t="s">
        <v>418</v>
      </c>
      <c r="AB11" s="53"/>
      <c r="AC11" s="53"/>
      <c r="AD11" s="53" t="s">
        <v>482</v>
      </c>
      <c r="AE11" s="53"/>
      <c r="AF11" s="53" t="s">
        <v>482</v>
      </c>
      <c r="AG11" s="53" t="s">
        <v>137</v>
      </c>
      <c r="AH11" s="53" t="s">
        <v>138</v>
      </c>
      <c r="AI11" s="53" t="s">
        <v>1</v>
      </c>
      <c r="AJ11" s="53">
        <v>3.55</v>
      </c>
      <c r="AK11" s="53">
        <v>4</v>
      </c>
      <c r="AL11" s="53" t="s">
        <v>483</v>
      </c>
    </row>
    <row r="12" spans="1:38" ht="12.75" customHeight="1" x14ac:dyDescent="0.2">
      <c r="A12" s="53">
        <v>8</v>
      </c>
      <c r="B12" s="292" t="s">
        <v>392</v>
      </c>
      <c r="C12" s="293"/>
      <c r="D12" s="294"/>
      <c r="E12" s="54" t="s">
        <v>511</v>
      </c>
      <c r="F12" s="53">
        <v>57949</v>
      </c>
      <c r="G12" s="54" t="s">
        <v>512</v>
      </c>
      <c r="H12" s="53" t="s">
        <v>120</v>
      </c>
      <c r="I12" s="54" t="s">
        <v>513</v>
      </c>
      <c r="J12" s="54" t="s">
        <v>122</v>
      </c>
      <c r="K12" s="53" t="s">
        <v>123</v>
      </c>
      <c r="L12" s="53" t="s">
        <v>124</v>
      </c>
      <c r="M12" s="53" t="s">
        <v>514</v>
      </c>
      <c r="N12" s="53" t="s">
        <v>515</v>
      </c>
      <c r="O12" s="53"/>
      <c r="P12" s="54" t="s">
        <v>516</v>
      </c>
      <c r="Q12" s="57"/>
      <c r="R12" s="54" t="s">
        <v>517</v>
      </c>
      <c r="S12" s="54" t="s">
        <v>518</v>
      </c>
      <c r="T12" s="54" t="s">
        <v>519</v>
      </c>
      <c r="U12" s="54" t="s">
        <v>519</v>
      </c>
      <c r="V12" s="54" t="s">
        <v>131</v>
      </c>
      <c r="W12" s="53" t="s">
        <v>494</v>
      </c>
      <c r="X12" s="58" t="s">
        <v>9331</v>
      </c>
      <c r="Y12" s="53" t="s">
        <v>495</v>
      </c>
      <c r="Z12" s="53" t="s">
        <v>134</v>
      </c>
      <c r="AA12" s="53" t="s">
        <v>442</v>
      </c>
      <c r="AB12" s="53"/>
      <c r="AC12" s="53"/>
      <c r="AD12" s="53" t="s">
        <v>496</v>
      </c>
      <c r="AE12" s="53"/>
      <c r="AF12" s="53" t="s">
        <v>496</v>
      </c>
      <c r="AG12" s="53" t="s">
        <v>354</v>
      </c>
      <c r="AH12" s="53" t="s">
        <v>138</v>
      </c>
      <c r="AI12" s="53" t="s">
        <v>1</v>
      </c>
      <c r="AJ12" s="53">
        <v>3.6</v>
      </c>
      <c r="AK12" s="53">
        <v>4</v>
      </c>
      <c r="AL12" s="53" t="s">
        <v>497</v>
      </c>
    </row>
    <row r="13" spans="1:38" ht="12.75" customHeight="1" x14ac:dyDescent="0.2">
      <c r="A13" s="53">
        <v>9</v>
      </c>
      <c r="B13" s="292" t="s">
        <v>392</v>
      </c>
      <c r="C13" s="293"/>
      <c r="D13" s="294"/>
      <c r="E13" s="54" t="s">
        <v>522</v>
      </c>
      <c r="F13" s="53">
        <v>61145</v>
      </c>
      <c r="G13" s="54" t="s">
        <v>523</v>
      </c>
      <c r="H13" s="53" t="s">
        <v>120</v>
      </c>
      <c r="I13" s="54" t="s">
        <v>524</v>
      </c>
      <c r="J13" s="54" t="s">
        <v>122</v>
      </c>
      <c r="K13" s="53" t="s">
        <v>123</v>
      </c>
      <c r="L13" s="53" t="s">
        <v>124</v>
      </c>
      <c r="M13" s="53" t="s">
        <v>525</v>
      </c>
      <c r="N13" s="53" t="s">
        <v>526</v>
      </c>
      <c r="O13" s="53"/>
      <c r="P13" s="54" t="s">
        <v>527</v>
      </c>
      <c r="Q13" s="57"/>
      <c r="R13" s="54" t="s">
        <v>528</v>
      </c>
      <c r="S13" s="54" t="s">
        <v>529</v>
      </c>
      <c r="T13" s="54" t="s">
        <v>530</v>
      </c>
      <c r="U13" s="54" t="s">
        <v>531</v>
      </c>
      <c r="V13" s="54" t="s">
        <v>131</v>
      </c>
      <c r="W13" s="53" t="s">
        <v>339</v>
      </c>
      <c r="X13" s="58" t="s">
        <v>9331</v>
      </c>
      <c r="Y13" s="53"/>
      <c r="Z13" s="53" t="s">
        <v>134</v>
      </c>
      <c r="AA13" s="53" t="s">
        <v>418</v>
      </c>
      <c r="AB13" s="53"/>
      <c r="AC13" s="53"/>
      <c r="AD13" s="53" t="s">
        <v>507</v>
      </c>
      <c r="AE13" s="53" t="s">
        <v>508</v>
      </c>
      <c r="AF13" s="53" t="s">
        <v>508</v>
      </c>
      <c r="AG13" s="53" t="s">
        <v>137</v>
      </c>
      <c r="AH13" s="53" t="s">
        <v>138</v>
      </c>
      <c r="AI13" s="53" t="s">
        <v>509</v>
      </c>
      <c r="AJ13" s="53">
        <v>3.87</v>
      </c>
      <c r="AK13" s="53">
        <v>4</v>
      </c>
      <c r="AL13" s="53" t="s">
        <v>510</v>
      </c>
    </row>
    <row r="14" spans="1:38" ht="12.75" customHeight="1" x14ac:dyDescent="0.2">
      <c r="A14" s="53">
        <v>10</v>
      </c>
      <c r="B14" s="292" t="s">
        <v>392</v>
      </c>
      <c r="C14" s="293"/>
      <c r="D14" s="294"/>
      <c r="E14" s="54" t="s">
        <v>547</v>
      </c>
      <c r="F14" s="53">
        <v>68260</v>
      </c>
      <c r="G14" s="54" t="s">
        <v>548</v>
      </c>
      <c r="H14" s="53" t="s">
        <v>120</v>
      </c>
      <c r="I14" s="54" t="s">
        <v>549</v>
      </c>
      <c r="J14" s="54" t="s">
        <v>122</v>
      </c>
      <c r="K14" s="53" t="s">
        <v>123</v>
      </c>
      <c r="L14" s="53" t="s">
        <v>124</v>
      </c>
      <c r="M14" s="53" t="s">
        <v>550</v>
      </c>
      <c r="N14" s="53" t="s">
        <v>551</v>
      </c>
      <c r="O14" s="53"/>
      <c r="P14" s="54" t="s">
        <v>552</v>
      </c>
      <c r="Q14" s="57"/>
      <c r="R14" s="54" t="s">
        <v>553</v>
      </c>
      <c r="S14" s="54" t="s">
        <v>554</v>
      </c>
      <c r="T14" s="54" t="s">
        <v>555</v>
      </c>
      <c r="U14" s="54" t="s">
        <v>556</v>
      </c>
      <c r="V14" s="54" t="s">
        <v>557</v>
      </c>
      <c r="W14" s="53" t="s">
        <v>351</v>
      </c>
      <c r="X14" s="58" t="s">
        <v>9331</v>
      </c>
      <c r="Y14" s="53" t="s">
        <v>495</v>
      </c>
      <c r="Z14" s="53" t="s">
        <v>134</v>
      </c>
      <c r="AA14" s="53" t="s">
        <v>520</v>
      </c>
      <c r="AB14" s="53"/>
      <c r="AC14" s="53"/>
      <c r="AD14" s="53"/>
      <c r="AE14" s="53"/>
      <c r="AF14" s="53" t="s">
        <v>521</v>
      </c>
      <c r="AG14" s="53" t="s">
        <v>137</v>
      </c>
      <c r="AH14" s="53" t="s">
        <v>138</v>
      </c>
      <c r="AI14" s="53" t="s">
        <v>1</v>
      </c>
      <c r="AJ14" s="53">
        <v>3.65</v>
      </c>
      <c r="AK14" s="53">
        <v>4</v>
      </c>
      <c r="AL14" s="53" t="s">
        <v>211</v>
      </c>
    </row>
    <row r="15" spans="1:38" ht="12.75" customHeight="1" x14ac:dyDescent="0.2">
      <c r="A15" s="53">
        <v>11</v>
      </c>
      <c r="B15" s="292" t="s">
        <v>392</v>
      </c>
      <c r="C15" s="293"/>
      <c r="D15" s="294"/>
      <c r="E15" s="54" t="s">
        <v>597</v>
      </c>
      <c r="F15" s="53">
        <v>93382</v>
      </c>
      <c r="G15" s="54" t="s">
        <v>598</v>
      </c>
      <c r="H15" s="53" t="s">
        <v>120</v>
      </c>
      <c r="I15" s="54" t="s">
        <v>599</v>
      </c>
      <c r="J15" s="54" t="s">
        <v>122</v>
      </c>
      <c r="K15" s="53" t="s">
        <v>123</v>
      </c>
      <c r="L15" s="53" t="s">
        <v>124</v>
      </c>
      <c r="M15" s="53" t="s">
        <v>600</v>
      </c>
      <c r="N15" s="53" t="s">
        <v>601</v>
      </c>
      <c r="O15" s="53"/>
      <c r="P15" s="54" t="s">
        <v>602</v>
      </c>
      <c r="Q15" s="57"/>
      <c r="R15" s="54" t="s">
        <v>603</v>
      </c>
      <c r="S15" s="54" t="s">
        <v>604</v>
      </c>
      <c r="T15" s="54" t="s">
        <v>605</v>
      </c>
      <c r="U15" s="54" t="s">
        <v>605</v>
      </c>
      <c r="V15" s="54" t="s">
        <v>606</v>
      </c>
      <c r="W15" s="53" t="s">
        <v>607</v>
      </c>
      <c r="X15" s="58" t="s">
        <v>9331</v>
      </c>
      <c r="Y15" s="53" t="s">
        <v>532</v>
      </c>
      <c r="Z15" s="53" t="s">
        <v>134</v>
      </c>
      <c r="AA15" s="53" t="s">
        <v>418</v>
      </c>
      <c r="AB15" s="53"/>
      <c r="AC15" s="53"/>
      <c r="AD15" s="53" t="s">
        <v>533</v>
      </c>
      <c r="AE15" s="53"/>
      <c r="AF15" s="53" t="s">
        <v>534</v>
      </c>
      <c r="AG15" s="53" t="s">
        <v>444</v>
      </c>
      <c r="AH15" s="53" t="s">
        <v>138</v>
      </c>
      <c r="AI15" s="53" t="s">
        <v>1</v>
      </c>
      <c r="AJ15" s="53">
        <v>3.37</v>
      </c>
      <c r="AK15" s="53">
        <v>4</v>
      </c>
      <c r="AL15" s="53" t="s">
        <v>535</v>
      </c>
    </row>
    <row r="16" spans="1:38" ht="12.75" customHeight="1" x14ac:dyDescent="0.2">
      <c r="A16" s="53">
        <v>12</v>
      </c>
      <c r="B16" s="292" t="s">
        <v>392</v>
      </c>
      <c r="C16" s="293"/>
      <c r="D16" s="294"/>
      <c r="E16" s="54" t="s">
        <v>611</v>
      </c>
      <c r="F16" s="53">
        <v>65750</v>
      </c>
      <c r="G16" s="54" t="s">
        <v>612</v>
      </c>
      <c r="H16" s="53" t="s">
        <v>120</v>
      </c>
      <c r="I16" s="54" t="s">
        <v>613</v>
      </c>
      <c r="J16" s="54" t="s">
        <v>122</v>
      </c>
      <c r="K16" s="53" t="s">
        <v>123</v>
      </c>
      <c r="L16" s="53" t="s">
        <v>124</v>
      </c>
      <c r="M16" s="53" t="s">
        <v>614</v>
      </c>
      <c r="N16" s="53" t="s">
        <v>615</v>
      </c>
      <c r="O16" s="53"/>
      <c r="P16" s="54" t="s">
        <v>616</v>
      </c>
      <c r="Q16" s="57"/>
      <c r="R16" s="54" t="s">
        <v>617</v>
      </c>
      <c r="S16" s="54" t="s">
        <v>618</v>
      </c>
      <c r="T16" s="54" t="s">
        <v>619</v>
      </c>
      <c r="U16" s="54" t="s">
        <v>619</v>
      </c>
      <c r="V16" s="54" t="s">
        <v>131</v>
      </c>
      <c r="W16" s="53" t="s">
        <v>620</v>
      </c>
      <c r="X16" s="58" t="s">
        <v>9331</v>
      </c>
      <c r="Y16" s="53"/>
      <c r="Z16" s="53" t="s">
        <v>134</v>
      </c>
      <c r="AA16" s="53" t="s">
        <v>545</v>
      </c>
      <c r="AB16" s="53"/>
      <c r="AC16" s="53"/>
      <c r="AD16" s="53" t="s">
        <v>546</v>
      </c>
      <c r="AE16" s="53"/>
      <c r="AF16" s="53" t="s">
        <v>546</v>
      </c>
      <c r="AG16" s="53" t="s">
        <v>137</v>
      </c>
      <c r="AH16" s="53" t="s">
        <v>138</v>
      </c>
      <c r="AI16" s="53" t="s">
        <v>419</v>
      </c>
      <c r="AJ16" s="53">
        <v>3.54</v>
      </c>
      <c r="AK16" s="53">
        <v>4</v>
      </c>
      <c r="AL16" s="53" t="s">
        <v>183</v>
      </c>
    </row>
    <row r="17" spans="1:38" ht="12.75" customHeight="1" x14ac:dyDescent="0.2">
      <c r="A17" s="53">
        <v>13</v>
      </c>
      <c r="B17" s="292" t="s">
        <v>392</v>
      </c>
      <c r="C17" s="293"/>
      <c r="D17" s="294"/>
      <c r="E17" s="54" t="s">
        <v>659</v>
      </c>
      <c r="F17" s="53">
        <v>93385</v>
      </c>
      <c r="G17" s="54" t="s">
        <v>660</v>
      </c>
      <c r="H17" s="53" t="s">
        <v>120</v>
      </c>
      <c r="I17" s="54" t="s">
        <v>661</v>
      </c>
      <c r="J17" s="54" t="s">
        <v>122</v>
      </c>
      <c r="K17" s="53" t="s">
        <v>123</v>
      </c>
      <c r="L17" s="53" t="s">
        <v>124</v>
      </c>
      <c r="M17" s="53" t="s">
        <v>662</v>
      </c>
      <c r="N17" s="53" t="s">
        <v>663</v>
      </c>
      <c r="O17" s="53"/>
      <c r="P17" s="54" t="s">
        <v>664</v>
      </c>
      <c r="Q17" s="57"/>
      <c r="R17" s="54" t="s">
        <v>665</v>
      </c>
      <c r="S17" s="54" t="s">
        <v>666</v>
      </c>
      <c r="T17" s="54" t="s">
        <v>667</v>
      </c>
      <c r="U17" s="54" t="s">
        <v>667</v>
      </c>
      <c r="V17" s="54" t="s">
        <v>164</v>
      </c>
      <c r="W17" s="53" t="s">
        <v>668</v>
      </c>
      <c r="X17" s="58" t="s">
        <v>9331</v>
      </c>
      <c r="Y17" s="53" t="s">
        <v>532</v>
      </c>
      <c r="Z17" s="53" t="s">
        <v>134</v>
      </c>
      <c r="AA17" s="53" t="s">
        <v>455</v>
      </c>
      <c r="AB17" s="53"/>
      <c r="AC17" s="53"/>
      <c r="AD17" s="53" t="s">
        <v>558</v>
      </c>
      <c r="AE17" s="53"/>
      <c r="AF17" s="53" t="s">
        <v>558</v>
      </c>
      <c r="AG17" s="53" t="s">
        <v>444</v>
      </c>
      <c r="AH17" s="53" t="s">
        <v>138</v>
      </c>
      <c r="AI17" s="53" t="s">
        <v>559</v>
      </c>
      <c r="AJ17" s="53">
        <v>3.52</v>
      </c>
      <c r="AK17" s="53">
        <v>4</v>
      </c>
      <c r="AL17" s="53" t="s">
        <v>560</v>
      </c>
    </row>
    <row r="18" spans="1:38" ht="12.75" customHeight="1" x14ac:dyDescent="0.2">
      <c r="A18" s="53">
        <v>14</v>
      </c>
      <c r="B18" s="292" t="s">
        <v>392</v>
      </c>
      <c r="C18" s="293"/>
      <c r="D18" s="294"/>
      <c r="E18" s="54" t="s">
        <v>421</v>
      </c>
      <c r="F18" s="53">
        <v>54823</v>
      </c>
      <c r="G18" s="54" t="s">
        <v>422</v>
      </c>
      <c r="H18" s="53" t="s">
        <v>423</v>
      </c>
      <c r="I18" s="54" t="s">
        <v>424</v>
      </c>
      <c r="J18" s="54" t="s">
        <v>122</v>
      </c>
      <c r="K18" s="53" t="s">
        <v>123</v>
      </c>
      <c r="L18" s="53" t="s">
        <v>124</v>
      </c>
      <c r="M18" s="53" t="s">
        <v>425</v>
      </c>
      <c r="N18" s="53" t="s">
        <v>426</v>
      </c>
      <c r="O18" s="53"/>
      <c r="P18" s="54" t="s">
        <v>427</v>
      </c>
      <c r="Q18" s="57"/>
      <c r="R18" s="54" t="s">
        <v>428</v>
      </c>
      <c r="S18" s="54" t="s">
        <v>429</v>
      </c>
      <c r="T18" s="54" t="s">
        <v>430</v>
      </c>
      <c r="U18" s="54" t="s">
        <v>430</v>
      </c>
      <c r="V18" s="54" t="s">
        <v>221</v>
      </c>
      <c r="W18" s="53" t="s">
        <v>193</v>
      </c>
      <c r="X18" s="58" t="s">
        <v>17</v>
      </c>
      <c r="Y18" s="53"/>
      <c r="Z18" s="53" t="s">
        <v>134</v>
      </c>
      <c r="AA18" s="53" t="s">
        <v>569</v>
      </c>
      <c r="AB18" s="53"/>
      <c r="AC18" s="53"/>
      <c r="AD18" s="53" t="s">
        <v>570</v>
      </c>
      <c r="AE18" s="53"/>
      <c r="AF18" s="53" t="s">
        <v>570</v>
      </c>
      <c r="AG18" s="53" t="s">
        <v>137</v>
      </c>
      <c r="AH18" s="53" t="s">
        <v>138</v>
      </c>
      <c r="AI18" s="53" t="s">
        <v>509</v>
      </c>
      <c r="AJ18" s="53">
        <v>3.47</v>
      </c>
      <c r="AK18" s="53">
        <v>4</v>
      </c>
      <c r="AL18" s="53" t="s">
        <v>571</v>
      </c>
    </row>
    <row r="19" spans="1:38" ht="12.75" customHeight="1" x14ac:dyDescent="0.2">
      <c r="A19" s="53">
        <v>15</v>
      </c>
      <c r="B19" s="292" t="s">
        <v>392</v>
      </c>
      <c r="C19" s="293"/>
      <c r="D19" s="294"/>
      <c r="E19" s="54" t="s">
        <v>498</v>
      </c>
      <c r="F19" s="53">
        <v>54836</v>
      </c>
      <c r="G19" s="54" t="s">
        <v>499</v>
      </c>
      <c r="H19" s="53" t="s">
        <v>120</v>
      </c>
      <c r="I19" s="54" t="s">
        <v>500</v>
      </c>
      <c r="J19" s="54" t="s">
        <v>122</v>
      </c>
      <c r="K19" s="53" t="s">
        <v>123</v>
      </c>
      <c r="L19" s="53" t="s">
        <v>124</v>
      </c>
      <c r="M19" s="53" t="s">
        <v>501</v>
      </c>
      <c r="N19" s="53" t="s">
        <v>502</v>
      </c>
      <c r="O19" s="53"/>
      <c r="P19" s="54" t="s">
        <v>503</v>
      </c>
      <c r="Q19" s="57"/>
      <c r="R19" s="54" t="s">
        <v>504</v>
      </c>
      <c r="S19" s="54" t="s">
        <v>505</v>
      </c>
      <c r="T19" s="54" t="s">
        <v>506</v>
      </c>
      <c r="U19" s="54" t="s">
        <v>506</v>
      </c>
      <c r="V19" s="54" t="s">
        <v>221</v>
      </c>
      <c r="W19" s="53" t="s">
        <v>339</v>
      </c>
      <c r="X19" s="58" t="s">
        <v>17</v>
      </c>
      <c r="Y19" s="53"/>
      <c r="Z19" s="53" t="s">
        <v>134</v>
      </c>
      <c r="AA19" s="53" t="s">
        <v>418</v>
      </c>
      <c r="AB19" s="53"/>
      <c r="AC19" s="53"/>
      <c r="AD19" s="53"/>
      <c r="AE19" s="53"/>
      <c r="AF19" s="53" t="s">
        <v>581</v>
      </c>
      <c r="AG19" s="53" t="s">
        <v>137</v>
      </c>
      <c r="AH19" s="53" t="s">
        <v>138</v>
      </c>
      <c r="AI19" s="53" t="s">
        <v>1</v>
      </c>
      <c r="AJ19" s="53">
        <v>3.69</v>
      </c>
      <c r="AK19" s="53">
        <v>4</v>
      </c>
      <c r="AL19" s="53" t="s">
        <v>582</v>
      </c>
    </row>
    <row r="20" spans="1:38" ht="12.75" customHeight="1" x14ac:dyDescent="0.2">
      <c r="A20" s="53">
        <v>16</v>
      </c>
      <c r="B20" s="292" t="s">
        <v>392</v>
      </c>
      <c r="C20" s="293"/>
      <c r="D20" s="294"/>
      <c r="E20" s="54" t="s">
        <v>536</v>
      </c>
      <c r="F20" s="53">
        <v>65786</v>
      </c>
      <c r="G20" s="54" t="s">
        <v>537</v>
      </c>
      <c r="H20" s="53" t="s">
        <v>120</v>
      </c>
      <c r="I20" s="54" t="s">
        <v>538</v>
      </c>
      <c r="J20" s="54" t="s">
        <v>122</v>
      </c>
      <c r="K20" s="53" t="s">
        <v>123</v>
      </c>
      <c r="L20" s="53" t="s">
        <v>124</v>
      </c>
      <c r="M20" s="53" t="s">
        <v>539</v>
      </c>
      <c r="N20" s="53" t="s">
        <v>540</v>
      </c>
      <c r="O20" s="53"/>
      <c r="P20" s="54" t="s">
        <v>541</v>
      </c>
      <c r="Q20" s="57"/>
      <c r="R20" s="54" t="s">
        <v>542</v>
      </c>
      <c r="S20" s="54" t="s">
        <v>543</v>
      </c>
      <c r="T20" s="54" t="s">
        <v>544</v>
      </c>
      <c r="U20" s="54" t="s">
        <v>544</v>
      </c>
      <c r="V20" s="54" t="s">
        <v>221</v>
      </c>
      <c r="W20" s="53" t="s">
        <v>494</v>
      </c>
      <c r="X20" s="58" t="s">
        <v>17</v>
      </c>
      <c r="Y20" s="53"/>
      <c r="Z20" s="53" t="s">
        <v>134</v>
      </c>
      <c r="AA20" s="53" t="s">
        <v>455</v>
      </c>
      <c r="AB20" s="53"/>
      <c r="AC20" s="53"/>
      <c r="AD20" s="53" t="s">
        <v>593</v>
      </c>
      <c r="AE20" s="53"/>
      <c r="AF20" s="53" t="s">
        <v>594</v>
      </c>
      <c r="AG20" s="53" t="s">
        <v>354</v>
      </c>
      <c r="AH20" s="53" t="s">
        <v>138</v>
      </c>
      <c r="AI20" s="53" t="s">
        <v>595</v>
      </c>
      <c r="AJ20" s="53">
        <v>3.29</v>
      </c>
      <c r="AK20" s="53">
        <v>4</v>
      </c>
      <c r="AL20" s="53" t="s">
        <v>596</v>
      </c>
    </row>
    <row r="21" spans="1:38" ht="12.75" customHeight="1" x14ac:dyDescent="0.2">
      <c r="A21" s="53">
        <v>17</v>
      </c>
      <c r="B21" s="292" t="s">
        <v>392</v>
      </c>
      <c r="C21" s="293"/>
      <c r="D21" s="294"/>
      <c r="E21" s="54" t="s">
        <v>561</v>
      </c>
      <c r="F21" s="53">
        <v>68232</v>
      </c>
      <c r="G21" s="54" t="s">
        <v>562</v>
      </c>
      <c r="H21" s="53" t="s">
        <v>120</v>
      </c>
      <c r="I21" s="54" t="s">
        <v>563</v>
      </c>
      <c r="J21" s="54" t="s">
        <v>122</v>
      </c>
      <c r="K21" s="53" t="s">
        <v>123</v>
      </c>
      <c r="L21" s="53" t="s">
        <v>124</v>
      </c>
      <c r="M21" s="53" t="s">
        <v>564</v>
      </c>
      <c r="N21" s="53" t="s">
        <v>158</v>
      </c>
      <c r="O21" s="53"/>
      <c r="P21" s="54" t="s">
        <v>565</v>
      </c>
      <c r="Q21" s="57"/>
      <c r="R21" s="54" t="s">
        <v>566</v>
      </c>
      <c r="S21" s="54" t="s">
        <v>567</v>
      </c>
      <c r="T21" s="54" t="s">
        <v>568</v>
      </c>
      <c r="U21" s="54" t="s">
        <v>568</v>
      </c>
      <c r="V21" s="54" t="s">
        <v>164</v>
      </c>
      <c r="W21" s="53" t="s">
        <v>494</v>
      </c>
      <c r="X21" s="58" t="s">
        <v>17</v>
      </c>
      <c r="Y21" s="53" t="s">
        <v>608</v>
      </c>
      <c r="Z21" s="53" t="s">
        <v>134</v>
      </c>
      <c r="AA21" s="53" t="s">
        <v>418</v>
      </c>
      <c r="AB21" s="53"/>
      <c r="AC21" s="53"/>
      <c r="AD21" s="53" t="s">
        <v>609</v>
      </c>
      <c r="AE21" s="53"/>
      <c r="AF21" s="53" t="s">
        <v>609</v>
      </c>
      <c r="AG21" s="53" t="s">
        <v>137</v>
      </c>
      <c r="AH21" s="53" t="s">
        <v>138</v>
      </c>
      <c r="AI21" s="53" t="s">
        <v>610</v>
      </c>
      <c r="AJ21" s="53">
        <v>3.67</v>
      </c>
      <c r="AK21" s="53">
        <v>4</v>
      </c>
      <c r="AL21" s="53" t="s">
        <v>406</v>
      </c>
    </row>
    <row r="22" spans="1:38" ht="12.75" customHeight="1" x14ac:dyDescent="0.2">
      <c r="A22" s="53">
        <v>18</v>
      </c>
      <c r="B22" s="292" t="s">
        <v>392</v>
      </c>
      <c r="C22" s="293"/>
      <c r="D22" s="294"/>
      <c r="E22" s="54" t="s">
        <v>572</v>
      </c>
      <c r="F22" s="53">
        <v>61176</v>
      </c>
      <c r="G22" s="54" t="s">
        <v>573</v>
      </c>
      <c r="H22" s="53" t="s">
        <v>120</v>
      </c>
      <c r="I22" s="54" t="s">
        <v>574</v>
      </c>
      <c r="J22" s="54" t="s">
        <v>122</v>
      </c>
      <c r="K22" s="53" t="s">
        <v>123</v>
      </c>
      <c r="L22" s="53" t="s">
        <v>124</v>
      </c>
      <c r="M22" s="53" t="s">
        <v>575</v>
      </c>
      <c r="N22" s="53" t="s">
        <v>576</v>
      </c>
      <c r="O22" s="53"/>
      <c r="P22" s="54" t="s">
        <v>577</v>
      </c>
      <c r="Q22" s="57"/>
      <c r="R22" s="54" t="s">
        <v>578</v>
      </c>
      <c r="S22" s="54" t="s">
        <v>579</v>
      </c>
      <c r="T22" s="54" t="s">
        <v>580</v>
      </c>
      <c r="U22" s="54" t="s">
        <v>580</v>
      </c>
      <c r="V22" s="54" t="s">
        <v>131</v>
      </c>
      <c r="W22" s="53" t="s">
        <v>480</v>
      </c>
      <c r="X22" s="58" t="s">
        <v>17</v>
      </c>
      <c r="Y22" s="53" t="s">
        <v>180</v>
      </c>
      <c r="Z22" s="53" t="s">
        <v>134</v>
      </c>
      <c r="AA22" s="53" t="s">
        <v>621</v>
      </c>
      <c r="AB22" s="53"/>
      <c r="AC22" s="53"/>
      <c r="AD22" s="53" t="s">
        <v>622</v>
      </c>
      <c r="AE22" s="53"/>
      <c r="AF22" s="53" t="s">
        <v>622</v>
      </c>
      <c r="AG22" s="53" t="s">
        <v>444</v>
      </c>
      <c r="AH22" s="53" t="s">
        <v>138</v>
      </c>
      <c r="AI22" s="53" t="s">
        <v>623</v>
      </c>
      <c r="AJ22" s="53">
        <v>3.52</v>
      </c>
      <c r="AK22" s="53">
        <v>4</v>
      </c>
      <c r="AL22" s="53" t="s">
        <v>560</v>
      </c>
    </row>
    <row r="23" spans="1:38" ht="12.75" customHeight="1" x14ac:dyDescent="0.2">
      <c r="A23" s="53">
        <v>19</v>
      </c>
      <c r="B23" s="292" t="s">
        <v>392</v>
      </c>
      <c r="C23" s="293"/>
      <c r="D23" s="294"/>
      <c r="E23" s="54" t="s">
        <v>583</v>
      </c>
      <c r="F23" s="53">
        <v>65784</v>
      </c>
      <c r="G23" s="54" t="s">
        <v>584</v>
      </c>
      <c r="H23" s="53" t="s">
        <v>120</v>
      </c>
      <c r="I23" s="54" t="s">
        <v>585</v>
      </c>
      <c r="J23" s="54" t="s">
        <v>122</v>
      </c>
      <c r="K23" s="53" t="s">
        <v>123</v>
      </c>
      <c r="L23" s="53" t="s">
        <v>124</v>
      </c>
      <c r="M23" s="53" t="s">
        <v>586</v>
      </c>
      <c r="N23" s="53" t="s">
        <v>587</v>
      </c>
      <c r="O23" s="53"/>
      <c r="P23" s="54" t="s">
        <v>588</v>
      </c>
      <c r="Q23" s="57"/>
      <c r="R23" s="54" t="s">
        <v>589</v>
      </c>
      <c r="S23" s="54" t="s">
        <v>590</v>
      </c>
      <c r="T23" s="54" t="s">
        <v>591</v>
      </c>
      <c r="U23" s="54" t="s">
        <v>592</v>
      </c>
      <c r="V23" s="54" t="s">
        <v>131</v>
      </c>
      <c r="W23" s="53" t="s">
        <v>150</v>
      </c>
      <c r="X23" s="58" t="s">
        <v>17</v>
      </c>
      <c r="Y23" s="53"/>
      <c r="Z23" s="53" t="s">
        <v>134</v>
      </c>
      <c r="AA23" s="53" t="s">
        <v>455</v>
      </c>
      <c r="AB23" s="53"/>
      <c r="AC23" s="53"/>
      <c r="AD23" s="53"/>
      <c r="AE23" s="53"/>
      <c r="AF23" s="53" t="s">
        <v>633</v>
      </c>
      <c r="AG23" s="53" t="s">
        <v>137</v>
      </c>
      <c r="AH23" s="53" t="s">
        <v>138</v>
      </c>
      <c r="AI23" s="53" t="s">
        <v>634</v>
      </c>
      <c r="AJ23" s="53">
        <v>3.72</v>
      </c>
      <c r="AK23" s="53">
        <v>4</v>
      </c>
      <c r="AL23" s="53" t="s">
        <v>635</v>
      </c>
    </row>
    <row r="24" spans="1:38" ht="12.75" customHeight="1" x14ac:dyDescent="0.2">
      <c r="A24" s="53">
        <v>20</v>
      </c>
      <c r="B24" s="292" t="s">
        <v>392</v>
      </c>
      <c r="C24" s="293"/>
      <c r="D24" s="294"/>
      <c r="E24" s="54" t="s">
        <v>624</v>
      </c>
      <c r="F24" s="53">
        <v>93383</v>
      </c>
      <c r="G24" s="54" t="s">
        <v>625</v>
      </c>
      <c r="H24" s="53" t="s">
        <v>120</v>
      </c>
      <c r="I24" s="54" t="s">
        <v>626</v>
      </c>
      <c r="J24" s="54" t="s">
        <v>122</v>
      </c>
      <c r="K24" s="53" t="s">
        <v>123</v>
      </c>
      <c r="L24" s="53" t="s">
        <v>124</v>
      </c>
      <c r="M24" s="53" t="s">
        <v>627</v>
      </c>
      <c r="N24" s="53" t="s">
        <v>628</v>
      </c>
      <c r="O24" s="53"/>
      <c r="P24" s="54" t="s">
        <v>629</v>
      </c>
      <c r="Q24" s="57"/>
      <c r="R24" s="54" t="s">
        <v>630</v>
      </c>
      <c r="S24" s="54" t="s">
        <v>631</v>
      </c>
      <c r="T24" s="54" t="s">
        <v>632</v>
      </c>
      <c r="U24" s="54" t="s">
        <v>632</v>
      </c>
      <c r="V24" s="54" t="s">
        <v>131</v>
      </c>
      <c r="W24" s="53" t="s">
        <v>351</v>
      </c>
      <c r="X24" s="58" t="s">
        <v>17</v>
      </c>
      <c r="Y24" s="53"/>
      <c r="Z24" s="53" t="s">
        <v>134</v>
      </c>
      <c r="AA24" s="53" t="s">
        <v>418</v>
      </c>
      <c r="AB24" s="53"/>
      <c r="AC24" s="53"/>
      <c r="AD24" s="53" t="s">
        <v>645</v>
      </c>
      <c r="AE24" s="53"/>
      <c r="AF24" s="53" t="s">
        <v>645</v>
      </c>
      <c r="AG24" s="53" t="s">
        <v>137</v>
      </c>
      <c r="AH24" s="53" t="s">
        <v>138</v>
      </c>
      <c r="AI24" s="53" t="s">
        <v>646</v>
      </c>
      <c r="AJ24" s="53">
        <v>3.65</v>
      </c>
      <c r="AK24" s="53">
        <v>4</v>
      </c>
      <c r="AL24" s="53" t="s">
        <v>211</v>
      </c>
    </row>
    <row r="25" spans="1:38" ht="12.75" customHeight="1" x14ac:dyDescent="0.2">
      <c r="A25" s="53">
        <v>21</v>
      </c>
      <c r="B25" s="292" t="s">
        <v>392</v>
      </c>
      <c r="C25" s="293"/>
      <c r="D25" s="294"/>
      <c r="E25" s="54" t="s">
        <v>636</v>
      </c>
      <c r="F25" s="53">
        <v>93384</v>
      </c>
      <c r="G25" s="54" t="s">
        <v>637</v>
      </c>
      <c r="H25" s="53" t="s">
        <v>120</v>
      </c>
      <c r="I25" s="54" t="s">
        <v>638</v>
      </c>
      <c r="J25" s="54" t="s">
        <v>122</v>
      </c>
      <c r="K25" s="53" t="s">
        <v>123</v>
      </c>
      <c r="L25" s="53" t="s">
        <v>124</v>
      </c>
      <c r="M25" s="53" t="s">
        <v>639</v>
      </c>
      <c r="N25" s="53" t="s">
        <v>640</v>
      </c>
      <c r="O25" s="53"/>
      <c r="P25" s="54" t="s">
        <v>641</v>
      </c>
      <c r="Q25" s="57"/>
      <c r="R25" s="54" t="s">
        <v>642</v>
      </c>
      <c r="S25" s="54" t="s">
        <v>643</v>
      </c>
      <c r="T25" s="54" t="s">
        <v>644</v>
      </c>
      <c r="U25" s="54" t="s">
        <v>644</v>
      </c>
      <c r="V25" s="54" t="s">
        <v>131</v>
      </c>
      <c r="W25" s="53" t="s">
        <v>480</v>
      </c>
      <c r="X25" s="58" t="s">
        <v>17</v>
      </c>
      <c r="Y25" s="53"/>
      <c r="Z25" s="53" t="s">
        <v>134</v>
      </c>
      <c r="AA25" s="53" t="s">
        <v>442</v>
      </c>
      <c r="AB25" s="53"/>
      <c r="AC25" s="53"/>
      <c r="AD25" s="53" t="s">
        <v>656</v>
      </c>
      <c r="AE25" s="53"/>
      <c r="AF25" s="53" t="s">
        <v>657</v>
      </c>
      <c r="AG25" s="53" t="s">
        <v>137</v>
      </c>
      <c r="AH25" s="53" t="s">
        <v>138</v>
      </c>
      <c r="AI25" s="53" t="s">
        <v>658</v>
      </c>
      <c r="AJ25" s="53">
        <v>3.5</v>
      </c>
      <c r="AK25" s="53">
        <v>4</v>
      </c>
      <c r="AL25" s="53" t="s">
        <v>224</v>
      </c>
    </row>
    <row r="26" spans="1:38" ht="12.75" customHeight="1" x14ac:dyDescent="0.2">
      <c r="A26" s="53">
        <v>22</v>
      </c>
      <c r="B26" s="292" t="s">
        <v>392</v>
      </c>
      <c r="C26" s="293"/>
      <c r="D26" s="294"/>
      <c r="E26" s="54" t="s">
        <v>647</v>
      </c>
      <c r="F26" s="53">
        <v>54916</v>
      </c>
      <c r="G26" s="54" t="s">
        <v>648</v>
      </c>
      <c r="H26" s="53" t="s">
        <v>120</v>
      </c>
      <c r="I26" s="54" t="s">
        <v>649</v>
      </c>
      <c r="J26" s="54" t="s">
        <v>122</v>
      </c>
      <c r="K26" s="53" t="s">
        <v>123</v>
      </c>
      <c r="L26" s="53" t="s">
        <v>124</v>
      </c>
      <c r="M26" s="53" t="s">
        <v>650</v>
      </c>
      <c r="N26" s="53" t="s">
        <v>651</v>
      </c>
      <c r="O26" s="53"/>
      <c r="P26" s="54" t="s">
        <v>652</v>
      </c>
      <c r="Q26" s="57"/>
      <c r="R26" s="54" t="s">
        <v>653</v>
      </c>
      <c r="S26" s="54" t="s">
        <v>654</v>
      </c>
      <c r="T26" s="54" t="s">
        <v>655</v>
      </c>
      <c r="U26" s="54" t="s">
        <v>655</v>
      </c>
      <c r="V26" s="54" t="s">
        <v>221</v>
      </c>
      <c r="W26" s="53" t="s">
        <v>480</v>
      </c>
      <c r="X26" s="58" t="s">
        <v>17</v>
      </c>
      <c r="Y26" s="53" t="s">
        <v>180</v>
      </c>
      <c r="Z26" s="53" t="s">
        <v>134</v>
      </c>
      <c r="AA26" s="53" t="s">
        <v>418</v>
      </c>
      <c r="AB26" s="53"/>
      <c r="AC26" s="53"/>
      <c r="AD26" s="53"/>
      <c r="AE26" s="53"/>
      <c r="AF26" s="53" t="s">
        <v>669</v>
      </c>
      <c r="AG26" s="53" t="s">
        <v>137</v>
      </c>
      <c r="AH26" s="53" t="s">
        <v>138</v>
      </c>
      <c r="AI26" s="53" t="s">
        <v>670</v>
      </c>
      <c r="AJ26" s="53">
        <v>3.73</v>
      </c>
      <c r="AK26" s="53">
        <v>4</v>
      </c>
      <c r="AL26" s="53" t="s">
        <v>671</v>
      </c>
    </row>
    <row r="27" spans="1:38" ht="12.75" customHeight="1" x14ac:dyDescent="0.2">
      <c r="A27" s="53">
        <v>23</v>
      </c>
      <c r="B27" s="292" t="s">
        <v>392</v>
      </c>
      <c r="C27" s="293"/>
      <c r="D27" s="294"/>
      <c r="E27" s="54" t="s">
        <v>672</v>
      </c>
      <c r="F27" s="53">
        <v>93386</v>
      </c>
      <c r="G27" s="54" t="s">
        <v>673</v>
      </c>
      <c r="H27" s="53" t="s">
        <v>120</v>
      </c>
      <c r="I27" s="54" t="s">
        <v>674</v>
      </c>
      <c r="J27" s="54" t="s">
        <v>122</v>
      </c>
      <c r="K27" s="53" t="s">
        <v>123</v>
      </c>
      <c r="L27" s="53" t="s">
        <v>124</v>
      </c>
      <c r="M27" s="53" t="s">
        <v>675</v>
      </c>
      <c r="N27" s="53" t="s">
        <v>676</v>
      </c>
      <c r="O27" s="53"/>
      <c r="P27" s="54" t="s">
        <v>677</v>
      </c>
      <c r="Q27" s="57"/>
      <c r="R27" s="54" t="s">
        <v>678</v>
      </c>
      <c r="S27" s="54" t="s">
        <v>679</v>
      </c>
      <c r="T27" s="54" t="s">
        <v>680</v>
      </c>
      <c r="U27" s="54" t="s">
        <v>680</v>
      </c>
      <c r="V27" s="54" t="s">
        <v>221</v>
      </c>
      <c r="W27" s="53" t="s">
        <v>620</v>
      </c>
      <c r="X27" s="58" t="s">
        <v>17</v>
      </c>
      <c r="Y27" s="53"/>
      <c r="Z27" s="53" t="s">
        <v>134</v>
      </c>
      <c r="AA27" s="53" t="s">
        <v>418</v>
      </c>
      <c r="AB27" s="53"/>
      <c r="AC27" s="53"/>
      <c r="AD27" s="53"/>
      <c r="AE27" s="53"/>
      <c r="AF27" s="53" t="s">
        <v>681</v>
      </c>
      <c r="AG27" s="53" t="s">
        <v>137</v>
      </c>
      <c r="AH27" s="53" t="s">
        <v>138</v>
      </c>
      <c r="AI27" s="53" t="s">
        <v>682</v>
      </c>
      <c r="AJ27" s="53">
        <v>3.38</v>
      </c>
      <c r="AK27" s="53">
        <v>4</v>
      </c>
      <c r="AL27" s="53" t="s">
        <v>683</v>
      </c>
    </row>
    <row r="28" spans="1:38" ht="12.75" customHeight="1" x14ac:dyDescent="0.2">
      <c r="A28" s="53">
        <v>24</v>
      </c>
      <c r="B28" s="292" t="s">
        <v>392</v>
      </c>
      <c r="C28" s="293"/>
      <c r="D28" s="294"/>
      <c r="E28" s="54" t="s">
        <v>684</v>
      </c>
      <c r="F28" s="53">
        <v>93387</v>
      </c>
      <c r="G28" s="54" t="s">
        <v>685</v>
      </c>
      <c r="H28" s="53" t="s">
        <v>120</v>
      </c>
      <c r="I28" s="54" t="s">
        <v>686</v>
      </c>
      <c r="J28" s="54" t="s">
        <v>122</v>
      </c>
      <c r="K28" s="53" t="s">
        <v>123</v>
      </c>
      <c r="L28" s="53" t="s">
        <v>124</v>
      </c>
      <c r="M28" s="53" t="s">
        <v>687</v>
      </c>
      <c r="N28" s="53" t="s">
        <v>688</v>
      </c>
      <c r="O28" s="53"/>
      <c r="P28" s="54" t="s">
        <v>689</v>
      </c>
      <c r="Q28" s="57"/>
      <c r="R28" s="54" t="s">
        <v>690</v>
      </c>
      <c r="S28" s="54" t="s">
        <v>691</v>
      </c>
      <c r="T28" s="54" t="s">
        <v>692</v>
      </c>
      <c r="U28" s="54" t="s">
        <v>692</v>
      </c>
      <c r="V28" s="54" t="s">
        <v>164</v>
      </c>
      <c r="W28" s="53" t="s">
        <v>278</v>
      </c>
      <c r="X28" s="58" t="s">
        <v>17</v>
      </c>
      <c r="Y28" s="53"/>
      <c r="Z28" s="53" t="s">
        <v>134</v>
      </c>
      <c r="AA28" s="53" t="s">
        <v>418</v>
      </c>
      <c r="AB28" s="53"/>
      <c r="AC28" s="53"/>
      <c r="AD28" s="53" t="s">
        <v>693</v>
      </c>
      <c r="AE28" s="53"/>
      <c r="AF28" s="53" t="s">
        <v>693</v>
      </c>
      <c r="AG28" s="53" t="s">
        <v>137</v>
      </c>
      <c r="AH28" s="53" t="s">
        <v>138</v>
      </c>
      <c r="AI28" s="53" t="s">
        <v>694</v>
      </c>
      <c r="AJ28" s="53">
        <v>3.65</v>
      </c>
      <c r="AK28" s="53">
        <v>4</v>
      </c>
      <c r="AL28" s="53" t="s">
        <v>211</v>
      </c>
    </row>
    <row r="29" spans="1:38" ht="12.75" customHeight="1" x14ac:dyDescent="0.2">
      <c r="A29" s="53">
        <v>25</v>
      </c>
      <c r="B29" s="292" t="s">
        <v>392</v>
      </c>
      <c r="C29" s="293"/>
      <c r="D29" s="294"/>
      <c r="E29" s="54" t="s">
        <v>695</v>
      </c>
      <c r="F29" s="53">
        <v>93388</v>
      </c>
      <c r="G29" s="54" t="s">
        <v>696</v>
      </c>
      <c r="H29" s="53" t="s">
        <v>120</v>
      </c>
      <c r="I29" s="54" t="s">
        <v>697</v>
      </c>
      <c r="J29" s="54" t="s">
        <v>122</v>
      </c>
      <c r="K29" s="53" t="s">
        <v>123</v>
      </c>
      <c r="L29" s="53" t="s">
        <v>124</v>
      </c>
      <c r="M29" s="53" t="s">
        <v>698</v>
      </c>
      <c r="N29" s="53" t="s">
        <v>699</v>
      </c>
      <c r="O29" s="53"/>
      <c r="P29" s="54" t="s">
        <v>700</v>
      </c>
      <c r="Q29" s="57"/>
      <c r="R29" s="54" t="s">
        <v>701</v>
      </c>
      <c r="S29" s="54" t="s">
        <v>702</v>
      </c>
      <c r="T29" s="54" t="s">
        <v>703</v>
      </c>
      <c r="U29" s="54" t="s">
        <v>703</v>
      </c>
      <c r="V29" s="54" t="s">
        <v>704</v>
      </c>
      <c r="W29" s="53" t="s">
        <v>620</v>
      </c>
      <c r="X29" s="58" t="s">
        <v>17</v>
      </c>
      <c r="Y29" s="53"/>
      <c r="Z29" s="53" t="s">
        <v>134</v>
      </c>
      <c r="AA29" s="53" t="s">
        <v>621</v>
      </c>
      <c r="AB29" s="53"/>
      <c r="AC29" s="53"/>
      <c r="AD29" s="53"/>
      <c r="AE29" s="53" t="s">
        <v>705</v>
      </c>
      <c r="AF29" s="53" t="s">
        <v>706</v>
      </c>
      <c r="AG29" s="53" t="s">
        <v>137</v>
      </c>
      <c r="AH29" s="53" t="s">
        <v>250</v>
      </c>
      <c r="AI29" s="53" t="s">
        <v>182</v>
      </c>
      <c r="AJ29" s="53">
        <v>3.4</v>
      </c>
      <c r="AK29" s="53">
        <v>4</v>
      </c>
      <c r="AL29" s="53" t="s">
        <v>707</v>
      </c>
    </row>
    <row r="30" spans="1:38" ht="0.75" hidden="1" customHeight="1" x14ac:dyDescent="0.2"/>
  </sheetData>
  <sortState ref="E5:X29">
    <sortCondition ref="X5:X29"/>
  </sortState>
  <mergeCells count="29">
    <mergeCell ref="A1:A3"/>
    <mergeCell ref="B4:D4"/>
    <mergeCell ref="P4:Q4"/>
    <mergeCell ref="B5:D5"/>
    <mergeCell ref="D1:X3"/>
    <mergeCell ref="B9:D9"/>
    <mergeCell ref="B10:D10"/>
    <mergeCell ref="B11:D11"/>
    <mergeCell ref="B6:D6"/>
    <mergeCell ref="B7:D7"/>
    <mergeCell ref="B8:D8"/>
    <mergeCell ref="B15:D15"/>
    <mergeCell ref="B16:D16"/>
    <mergeCell ref="B17:D17"/>
    <mergeCell ref="B12:D12"/>
    <mergeCell ref="B13:D13"/>
    <mergeCell ref="B14:D14"/>
    <mergeCell ref="B21:D21"/>
    <mergeCell ref="B22:D22"/>
    <mergeCell ref="B23:D23"/>
    <mergeCell ref="B18:D18"/>
    <mergeCell ref="B19:D19"/>
    <mergeCell ref="B20:D20"/>
    <mergeCell ref="B27:D27"/>
    <mergeCell ref="B28:D28"/>
    <mergeCell ref="B29:D29"/>
    <mergeCell ref="B24:D24"/>
    <mergeCell ref="B25:D25"/>
    <mergeCell ref="B26:D26"/>
  </mergeCells>
  <conditionalFormatting sqref="X5:X17">
    <cfRule type="cellIs" dxfId="271" priority="5" stopIfTrue="1" operator="equal">
      <formula>"Dropped"</formula>
    </cfRule>
    <cfRule type="cellIs" dxfId="270" priority="6" stopIfTrue="1" operator="equal">
      <formula>"Left"</formula>
    </cfRule>
    <cfRule type="cellIs" dxfId="269" priority="7" stopIfTrue="1" operator="equal">
      <formula>"Incomplete"</formula>
    </cfRule>
    <cfRule type="cellIs" dxfId="268" priority="8" stopIfTrue="1" operator="equal">
      <formula>"Complete"</formula>
    </cfRule>
  </conditionalFormatting>
  <conditionalFormatting sqref="X18:X29">
    <cfRule type="cellIs" dxfId="267" priority="1" stopIfTrue="1" operator="equal">
      <formula>"Dropped"</formula>
    </cfRule>
    <cfRule type="cellIs" dxfId="266" priority="2" stopIfTrue="1" operator="equal">
      <formula>"Left"</formula>
    </cfRule>
    <cfRule type="cellIs" dxfId="265" priority="3" stopIfTrue="1" operator="equal">
      <formula>"Incomplete"</formula>
    </cfRule>
    <cfRule type="cellIs" dxfId="264" priority="4" stopIfTrue="1" operator="equal">
      <formula>"Complete"</formula>
    </cfRule>
  </conditionalFormatting>
  <pageMargins left="0.25" right="0.25" top="0.25" bottom="0.25" header="0.25" footer="0.25"/>
  <pageSetup paperSize="9" orientation="landscape" horizontalDpi="0" verticalDpi="0"/>
  <headerFooter alignWithMargins="0">
    <oddFooter>&amp;L&amp;C&amp;R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5"/>
  <sheetViews>
    <sheetView showGridLines="0" workbookViewId="0">
      <selection activeCell="F8" sqref="F8"/>
    </sheetView>
  </sheetViews>
  <sheetFormatPr defaultRowHeight="12.75" x14ac:dyDescent="0.2"/>
  <cols>
    <col min="1" max="1" width="4.7109375" style="51" customWidth="1"/>
    <col min="2" max="2" width="1.28515625" style="51" hidden="1" customWidth="1"/>
    <col min="3" max="3" width="0" style="51" hidden="1" customWidth="1"/>
    <col min="4" max="4" width="11.28515625" style="51" customWidth="1"/>
    <col min="5" max="5" width="8.28515625" style="51" customWidth="1"/>
    <col min="6" max="6" width="23" style="51" customWidth="1"/>
    <col min="7" max="7" width="6.5703125" style="51" hidden="1" customWidth="1"/>
    <col min="8" max="8" width="20.7109375" style="51" customWidth="1"/>
    <col min="9" max="9" width="12.7109375" style="51" hidden="1" customWidth="1"/>
    <col min="10" max="10" width="9.5703125" style="51" hidden="1" customWidth="1"/>
    <col min="11" max="11" width="6.85546875" style="51" hidden="1" customWidth="1"/>
    <col min="12" max="12" width="13.7109375" style="51" hidden="1" customWidth="1"/>
    <col min="13" max="13" width="8.5703125" style="51" hidden="1" customWidth="1"/>
    <col min="14" max="14" width="8.7109375" style="51" hidden="1" customWidth="1"/>
    <col min="15" max="15" width="6" style="51" hidden="1" customWidth="1"/>
    <col min="16" max="16" width="5.140625" style="51" hidden="1" customWidth="1"/>
    <col min="17" max="17" width="19.28515625" style="51" hidden="1" customWidth="1"/>
    <col min="18" max="18" width="21" style="51" hidden="1" customWidth="1"/>
    <col min="19" max="19" width="24.85546875" style="51" hidden="1" customWidth="1"/>
    <col min="20" max="20" width="28.140625" style="51" hidden="1" customWidth="1"/>
    <col min="21" max="21" width="11.85546875" style="51" hidden="1" customWidth="1"/>
    <col min="22" max="22" width="6.28515625" style="51" hidden="1" customWidth="1"/>
    <col min="23" max="23" width="9" style="51" customWidth="1"/>
    <col min="24" max="24" width="8.85546875" style="51" hidden="1" customWidth="1"/>
    <col min="25" max="25" width="10.140625" style="51" hidden="1" customWidth="1"/>
    <col min="26" max="26" width="10.28515625" style="51" hidden="1" customWidth="1"/>
    <col min="27" max="27" width="12.85546875" style="51" hidden="1" customWidth="1"/>
    <col min="28" max="28" width="16.5703125" style="51" hidden="1" customWidth="1"/>
    <col min="29" max="31" width="13.7109375" style="51" hidden="1" customWidth="1"/>
    <col min="32" max="32" width="13.5703125" style="51" hidden="1" customWidth="1"/>
    <col min="33" max="37" width="13.7109375" style="51" hidden="1" customWidth="1"/>
    <col min="38" max="256" width="9.140625" style="51"/>
    <col min="257" max="257" width="4.7109375" style="51" customWidth="1"/>
    <col min="258" max="259" width="0" style="51" hidden="1" customWidth="1"/>
    <col min="260" max="260" width="11.28515625" style="51" customWidth="1"/>
    <col min="261" max="261" width="8.28515625" style="51" customWidth="1"/>
    <col min="262" max="262" width="23" style="51" customWidth="1"/>
    <col min="263" max="263" width="0" style="51" hidden="1" customWidth="1"/>
    <col min="264" max="264" width="20.7109375" style="51" customWidth="1"/>
    <col min="265" max="278" width="0" style="51" hidden="1" customWidth="1"/>
    <col min="279" max="279" width="9" style="51" customWidth="1"/>
    <col min="280" max="293" width="0" style="51" hidden="1" customWidth="1"/>
    <col min="294" max="512" width="9.140625" style="51"/>
    <col min="513" max="513" width="4.7109375" style="51" customWidth="1"/>
    <col min="514" max="515" width="0" style="51" hidden="1" customWidth="1"/>
    <col min="516" max="516" width="11.28515625" style="51" customWidth="1"/>
    <col min="517" max="517" width="8.28515625" style="51" customWidth="1"/>
    <col min="518" max="518" width="23" style="51" customWidth="1"/>
    <col min="519" max="519" width="0" style="51" hidden="1" customWidth="1"/>
    <col min="520" max="520" width="20.7109375" style="51" customWidth="1"/>
    <col min="521" max="534" width="0" style="51" hidden="1" customWidth="1"/>
    <col min="535" max="535" width="9" style="51" customWidth="1"/>
    <col min="536" max="549" width="0" style="51" hidden="1" customWidth="1"/>
    <col min="550" max="768" width="9.140625" style="51"/>
    <col min="769" max="769" width="4.7109375" style="51" customWidth="1"/>
    <col min="770" max="771" width="0" style="51" hidden="1" customWidth="1"/>
    <col min="772" max="772" width="11.28515625" style="51" customWidth="1"/>
    <col min="773" max="773" width="8.28515625" style="51" customWidth="1"/>
    <col min="774" max="774" width="23" style="51" customWidth="1"/>
    <col min="775" max="775" width="0" style="51" hidden="1" customWidth="1"/>
    <col min="776" max="776" width="20.7109375" style="51" customWidth="1"/>
    <col min="777" max="790" width="0" style="51" hidden="1" customWidth="1"/>
    <col min="791" max="791" width="9" style="51" customWidth="1"/>
    <col min="792" max="805" width="0" style="51" hidden="1" customWidth="1"/>
    <col min="806" max="1024" width="9.140625" style="51"/>
    <col min="1025" max="1025" width="4.7109375" style="51" customWidth="1"/>
    <col min="1026" max="1027" width="0" style="51" hidden="1" customWidth="1"/>
    <col min="1028" max="1028" width="11.28515625" style="51" customWidth="1"/>
    <col min="1029" max="1029" width="8.28515625" style="51" customWidth="1"/>
    <col min="1030" max="1030" width="23" style="51" customWidth="1"/>
    <col min="1031" max="1031" width="0" style="51" hidden="1" customWidth="1"/>
    <col min="1032" max="1032" width="20.7109375" style="51" customWidth="1"/>
    <col min="1033" max="1046" width="0" style="51" hidden="1" customWidth="1"/>
    <col min="1047" max="1047" width="9" style="51" customWidth="1"/>
    <col min="1048" max="1061" width="0" style="51" hidden="1" customWidth="1"/>
    <col min="1062" max="1280" width="9.140625" style="51"/>
    <col min="1281" max="1281" width="4.7109375" style="51" customWidth="1"/>
    <col min="1282" max="1283" width="0" style="51" hidden="1" customWidth="1"/>
    <col min="1284" max="1284" width="11.28515625" style="51" customWidth="1"/>
    <col min="1285" max="1285" width="8.28515625" style="51" customWidth="1"/>
    <col min="1286" max="1286" width="23" style="51" customWidth="1"/>
    <col min="1287" max="1287" width="0" style="51" hidden="1" customWidth="1"/>
    <col min="1288" max="1288" width="20.7109375" style="51" customWidth="1"/>
    <col min="1289" max="1302" width="0" style="51" hidden="1" customWidth="1"/>
    <col min="1303" max="1303" width="9" style="51" customWidth="1"/>
    <col min="1304" max="1317" width="0" style="51" hidden="1" customWidth="1"/>
    <col min="1318" max="1536" width="9.140625" style="51"/>
    <col min="1537" max="1537" width="4.7109375" style="51" customWidth="1"/>
    <col min="1538" max="1539" width="0" style="51" hidden="1" customWidth="1"/>
    <col min="1540" max="1540" width="11.28515625" style="51" customWidth="1"/>
    <col min="1541" max="1541" width="8.28515625" style="51" customWidth="1"/>
    <col min="1542" max="1542" width="23" style="51" customWidth="1"/>
    <col min="1543" max="1543" width="0" style="51" hidden="1" customWidth="1"/>
    <col min="1544" max="1544" width="20.7109375" style="51" customWidth="1"/>
    <col min="1545" max="1558" width="0" style="51" hidden="1" customWidth="1"/>
    <col min="1559" max="1559" width="9" style="51" customWidth="1"/>
    <col min="1560" max="1573" width="0" style="51" hidden="1" customWidth="1"/>
    <col min="1574" max="1792" width="9.140625" style="51"/>
    <col min="1793" max="1793" width="4.7109375" style="51" customWidth="1"/>
    <col min="1794" max="1795" width="0" style="51" hidden="1" customWidth="1"/>
    <col min="1796" max="1796" width="11.28515625" style="51" customWidth="1"/>
    <col min="1797" max="1797" width="8.28515625" style="51" customWidth="1"/>
    <col min="1798" max="1798" width="23" style="51" customWidth="1"/>
    <col min="1799" max="1799" width="0" style="51" hidden="1" customWidth="1"/>
    <col min="1800" max="1800" width="20.7109375" style="51" customWidth="1"/>
    <col min="1801" max="1814" width="0" style="51" hidden="1" customWidth="1"/>
    <col min="1815" max="1815" width="9" style="51" customWidth="1"/>
    <col min="1816" max="1829" width="0" style="51" hidden="1" customWidth="1"/>
    <col min="1830" max="2048" width="9.140625" style="51"/>
    <col min="2049" max="2049" width="4.7109375" style="51" customWidth="1"/>
    <col min="2050" max="2051" width="0" style="51" hidden="1" customWidth="1"/>
    <col min="2052" max="2052" width="11.28515625" style="51" customWidth="1"/>
    <col min="2053" max="2053" width="8.28515625" style="51" customWidth="1"/>
    <col min="2054" max="2054" width="23" style="51" customWidth="1"/>
    <col min="2055" max="2055" width="0" style="51" hidden="1" customWidth="1"/>
    <col min="2056" max="2056" width="20.7109375" style="51" customWidth="1"/>
    <col min="2057" max="2070" width="0" style="51" hidden="1" customWidth="1"/>
    <col min="2071" max="2071" width="9" style="51" customWidth="1"/>
    <col min="2072" max="2085" width="0" style="51" hidden="1" customWidth="1"/>
    <col min="2086" max="2304" width="9.140625" style="51"/>
    <col min="2305" max="2305" width="4.7109375" style="51" customWidth="1"/>
    <col min="2306" max="2307" width="0" style="51" hidden="1" customWidth="1"/>
    <col min="2308" max="2308" width="11.28515625" style="51" customWidth="1"/>
    <col min="2309" max="2309" width="8.28515625" style="51" customWidth="1"/>
    <col min="2310" max="2310" width="23" style="51" customWidth="1"/>
    <col min="2311" max="2311" width="0" style="51" hidden="1" customWidth="1"/>
    <col min="2312" max="2312" width="20.7109375" style="51" customWidth="1"/>
    <col min="2313" max="2326" width="0" style="51" hidden="1" customWidth="1"/>
    <col min="2327" max="2327" width="9" style="51" customWidth="1"/>
    <col min="2328" max="2341" width="0" style="51" hidden="1" customWidth="1"/>
    <col min="2342" max="2560" width="9.140625" style="51"/>
    <col min="2561" max="2561" width="4.7109375" style="51" customWidth="1"/>
    <col min="2562" max="2563" width="0" style="51" hidden="1" customWidth="1"/>
    <col min="2564" max="2564" width="11.28515625" style="51" customWidth="1"/>
    <col min="2565" max="2565" width="8.28515625" style="51" customWidth="1"/>
    <col min="2566" max="2566" width="23" style="51" customWidth="1"/>
    <col min="2567" max="2567" width="0" style="51" hidden="1" customWidth="1"/>
    <col min="2568" max="2568" width="20.7109375" style="51" customWidth="1"/>
    <col min="2569" max="2582" width="0" style="51" hidden="1" customWidth="1"/>
    <col min="2583" max="2583" width="9" style="51" customWidth="1"/>
    <col min="2584" max="2597" width="0" style="51" hidden="1" customWidth="1"/>
    <col min="2598" max="2816" width="9.140625" style="51"/>
    <col min="2817" max="2817" width="4.7109375" style="51" customWidth="1"/>
    <col min="2818" max="2819" width="0" style="51" hidden="1" customWidth="1"/>
    <col min="2820" max="2820" width="11.28515625" style="51" customWidth="1"/>
    <col min="2821" max="2821" width="8.28515625" style="51" customWidth="1"/>
    <col min="2822" max="2822" width="23" style="51" customWidth="1"/>
    <col min="2823" max="2823" width="0" style="51" hidden="1" customWidth="1"/>
    <col min="2824" max="2824" width="20.7109375" style="51" customWidth="1"/>
    <col min="2825" max="2838" width="0" style="51" hidden="1" customWidth="1"/>
    <col min="2839" max="2839" width="9" style="51" customWidth="1"/>
    <col min="2840" max="2853" width="0" style="51" hidden="1" customWidth="1"/>
    <col min="2854" max="3072" width="9.140625" style="51"/>
    <col min="3073" max="3073" width="4.7109375" style="51" customWidth="1"/>
    <col min="3074" max="3075" width="0" style="51" hidden="1" customWidth="1"/>
    <col min="3076" max="3076" width="11.28515625" style="51" customWidth="1"/>
    <col min="3077" max="3077" width="8.28515625" style="51" customWidth="1"/>
    <col min="3078" max="3078" width="23" style="51" customWidth="1"/>
    <col min="3079" max="3079" width="0" style="51" hidden="1" customWidth="1"/>
    <col min="3080" max="3080" width="20.7109375" style="51" customWidth="1"/>
    <col min="3081" max="3094" width="0" style="51" hidden="1" customWidth="1"/>
    <col min="3095" max="3095" width="9" style="51" customWidth="1"/>
    <col min="3096" max="3109" width="0" style="51" hidden="1" customWidth="1"/>
    <col min="3110" max="3328" width="9.140625" style="51"/>
    <col min="3329" max="3329" width="4.7109375" style="51" customWidth="1"/>
    <col min="3330" max="3331" width="0" style="51" hidden="1" customWidth="1"/>
    <col min="3332" max="3332" width="11.28515625" style="51" customWidth="1"/>
    <col min="3333" max="3333" width="8.28515625" style="51" customWidth="1"/>
    <col min="3334" max="3334" width="23" style="51" customWidth="1"/>
    <col min="3335" max="3335" width="0" style="51" hidden="1" customWidth="1"/>
    <col min="3336" max="3336" width="20.7109375" style="51" customWidth="1"/>
    <col min="3337" max="3350" width="0" style="51" hidden="1" customWidth="1"/>
    <col min="3351" max="3351" width="9" style="51" customWidth="1"/>
    <col min="3352" max="3365" width="0" style="51" hidden="1" customWidth="1"/>
    <col min="3366" max="3584" width="9.140625" style="51"/>
    <col min="3585" max="3585" width="4.7109375" style="51" customWidth="1"/>
    <col min="3586" max="3587" width="0" style="51" hidden="1" customWidth="1"/>
    <col min="3588" max="3588" width="11.28515625" style="51" customWidth="1"/>
    <col min="3589" max="3589" width="8.28515625" style="51" customWidth="1"/>
    <col min="3590" max="3590" width="23" style="51" customWidth="1"/>
    <col min="3591" max="3591" width="0" style="51" hidden="1" customWidth="1"/>
    <col min="3592" max="3592" width="20.7109375" style="51" customWidth="1"/>
    <col min="3593" max="3606" width="0" style="51" hidden="1" customWidth="1"/>
    <col min="3607" max="3607" width="9" style="51" customWidth="1"/>
    <col min="3608" max="3621" width="0" style="51" hidden="1" customWidth="1"/>
    <col min="3622" max="3840" width="9.140625" style="51"/>
    <col min="3841" max="3841" width="4.7109375" style="51" customWidth="1"/>
    <col min="3842" max="3843" width="0" style="51" hidden="1" customWidth="1"/>
    <col min="3844" max="3844" width="11.28515625" style="51" customWidth="1"/>
    <col min="3845" max="3845" width="8.28515625" style="51" customWidth="1"/>
    <col min="3846" max="3846" width="23" style="51" customWidth="1"/>
    <col min="3847" max="3847" width="0" style="51" hidden="1" customWidth="1"/>
    <col min="3848" max="3848" width="20.7109375" style="51" customWidth="1"/>
    <col min="3849" max="3862" width="0" style="51" hidden="1" customWidth="1"/>
    <col min="3863" max="3863" width="9" style="51" customWidth="1"/>
    <col min="3864" max="3877" width="0" style="51" hidden="1" customWidth="1"/>
    <col min="3878" max="4096" width="9.140625" style="51"/>
    <col min="4097" max="4097" width="4.7109375" style="51" customWidth="1"/>
    <col min="4098" max="4099" width="0" style="51" hidden="1" customWidth="1"/>
    <col min="4100" max="4100" width="11.28515625" style="51" customWidth="1"/>
    <col min="4101" max="4101" width="8.28515625" style="51" customWidth="1"/>
    <col min="4102" max="4102" width="23" style="51" customWidth="1"/>
    <col min="4103" max="4103" width="0" style="51" hidden="1" customWidth="1"/>
    <col min="4104" max="4104" width="20.7109375" style="51" customWidth="1"/>
    <col min="4105" max="4118" width="0" style="51" hidden="1" customWidth="1"/>
    <col min="4119" max="4119" width="9" style="51" customWidth="1"/>
    <col min="4120" max="4133" width="0" style="51" hidden="1" customWidth="1"/>
    <col min="4134" max="4352" width="9.140625" style="51"/>
    <col min="4353" max="4353" width="4.7109375" style="51" customWidth="1"/>
    <col min="4354" max="4355" width="0" style="51" hidden="1" customWidth="1"/>
    <col min="4356" max="4356" width="11.28515625" style="51" customWidth="1"/>
    <col min="4357" max="4357" width="8.28515625" style="51" customWidth="1"/>
    <col min="4358" max="4358" width="23" style="51" customWidth="1"/>
    <col min="4359" max="4359" width="0" style="51" hidden="1" customWidth="1"/>
    <col min="4360" max="4360" width="20.7109375" style="51" customWidth="1"/>
    <col min="4361" max="4374" width="0" style="51" hidden="1" customWidth="1"/>
    <col min="4375" max="4375" width="9" style="51" customWidth="1"/>
    <col min="4376" max="4389" width="0" style="51" hidden="1" customWidth="1"/>
    <col min="4390" max="4608" width="9.140625" style="51"/>
    <col min="4609" max="4609" width="4.7109375" style="51" customWidth="1"/>
    <col min="4610" max="4611" width="0" style="51" hidden="1" customWidth="1"/>
    <col min="4612" max="4612" width="11.28515625" style="51" customWidth="1"/>
    <col min="4613" max="4613" width="8.28515625" style="51" customWidth="1"/>
    <col min="4614" max="4614" width="23" style="51" customWidth="1"/>
    <col min="4615" max="4615" width="0" style="51" hidden="1" customWidth="1"/>
    <col min="4616" max="4616" width="20.7109375" style="51" customWidth="1"/>
    <col min="4617" max="4630" width="0" style="51" hidden="1" customWidth="1"/>
    <col min="4631" max="4631" width="9" style="51" customWidth="1"/>
    <col min="4632" max="4645" width="0" style="51" hidden="1" customWidth="1"/>
    <col min="4646" max="4864" width="9.140625" style="51"/>
    <col min="4865" max="4865" width="4.7109375" style="51" customWidth="1"/>
    <col min="4866" max="4867" width="0" style="51" hidden="1" customWidth="1"/>
    <col min="4868" max="4868" width="11.28515625" style="51" customWidth="1"/>
    <col min="4869" max="4869" width="8.28515625" style="51" customWidth="1"/>
    <col min="4870" max="4870" width="23" style="51" customWidth="1"/>
    <col min="4871" max="4871" width="0" style="51" hidden="1" customWidth="1"/>
    <col min="4872" max="4872" width="20.7109375" style="51" customWidth="1"/>
    <col min="4873" max="4886" width="0" style="51" hidden="1" customWidth="1"/>
    <col min="4887" max="4887" width="9" style="51" customWidth="1"/>
    <col min="4888" max="4901" width="0" style="51" hidden="1" customWidth="1"/>
    <col min="4902" max="5120" width="9.140625" style="51"/>
    <col min="5121" max="5121" width="4.7109375" style="51" customWidth="1"/>
    <col min="5122" max="5123" width="0" style="51" hidden="1" customWidth="1"/>
    <col min="5124" max="5124" width="11.28515625" style="51" customWidth="1"/>
    <col min="5125" max="5125" width="8.28515625" style="51" customWidth="1"/>
    <col min="5126" max="5126" width="23" style="51" customWidth="1"/>
    <col min="5127" max="5127" width="0" style="51" hidden="1" customWidth="1"/>
    <col min="5128" max="5128" width="20.7109375" style="51" customWidth="1"/>
    <col min="5129" max="5142" width="0" style="51" hidden="1" customWidth="1"/>
    <col min="5143" max="5143" width="9" style="51" customWidth="1"/>
    <col min="5144" max="5157" width="0" style="51" hidden="1" customWidth="1"/>
    <col min="5158" max="5376" width="9.140625" style="51"/>
    <col min="5377" max="5377" width="4.7109375" style="51" customWidth="1"/>
    <col min="5378" max="5379" width="0" style="51" hidden="1" customWidth="1"/>
    <col min="5380" max="5380" width="11.28515625" style="51" customWidth="1"/>
    <col min="5381" max="5381" width="8.28515625" style="51" customWidth="1"/>
    <col min="5382" max="5382" width="23" style="51" customWidth="1"/>
    <col min="5383" max="5383" width="0" style="51" hidden="1" customWidth="1"/>
    <col min="5384" max="5384" width="20.7109375" style="51" customWidth="1"/>
    <col min="5385" max="5398" width="0" style="51" hidden="1" customWidth="1"/>
    <col min="5399" max="5399" width="9" style="51" customWidth="1"/>
    <col min="5400" max="5413" width="0" style="51" hidden="1" customWidth="1"/>
    <col min="5414" max="5632" width="9.140625" style="51"/>
    <col min="5633" max="5633" width="4.7109375" style="51" customWidth="1"/>
    <col min="5634" max="5635" width="0" style="51" hidden="1" customWidth="1"/>
    <col min="5636" max="5636" width="11.28515625" style="51" customWidth="1"/>
    <col min="5637" max="5637" width="8.28515625" style="51" customWidth="1"/>
    <col min="5638" max="5638" width="23" style="51" customWidth="1"/>
    <col min="5639" max="5639" width="0" style="51" hidden="1" customWidth="1"/>
    <col min="5640" max="5640" width="20.7109375" style="51" customWidth="1"/>
    <col min="5641" max="5654" width="0" style="51" hidden="1" customWidth="1"/>
    <col min="5655" max="5655" width="9" style="51" customWidth="1"/>
    <col min="5656" max="5669" width="0" style="51" hidden="1" customWidth="1"/>
    <col min="5670" max="5888" width="9.140625" style="51"/>
    <col min="5889" max="5889" width="4.7109375" style="51" customWidth="1"/>
    <col min="5890" max="5891" width="0" style="51" hidden="1" customWidth="1"/>
    <col min="5892" max="5892" width="11.28515625" style="51" customWidth="1"/>
    <col min="5893" max="5893" width="8.28515625" style="51" customWidth="1"/>
    <col min="5894" max="5894" width="23" style="51" customWidth="1"/>
    <col min="5895" max="5895" width="0" style="51" hidden="1" customWidth="1"/>
    <col min="5896" max="5896" width="20.7109375" style="51" customWidth="1"/>
    <col min="5897" max="5910" width="0" style="51" hidden="1" customWidth="1"/>
    <col min="5911" max="5911" width="9" style="51" customWidth="1"/>
    <col min="5912" max="5925" width="0" style="51" hidden="1" customWidth="1"/>
    <col min="5926" max="6144" width="9.140625" style="51"/>
    <col min="6145" max="6145" width="4.7109375" style="51" customWidth="1"/>
    <col min="6146" max="6147" width="0" style="51" hidden="1" customWidth="1"/>
    <col min="6148" max="6148" width="11.28515625" style="51" customWidth="1"/>
    <col min="6149" max="6149" width="8.28515625" style="51" customWidth="1"/>
    <col min="6150" max="6150" width="23" style="51" customWidth="1"/>
    <col min="6151" max="6151" width="0" style="51" hidden="1" customWidth="1"/>
    <col min="6152" max="6152" width="20.7109375" style="51" customWidth="1"/>
    <col min="6153" max="6166" width="0" style="51" hidden="1" customWidth="1"/>
    <col min="6167" max="6167" width="9" style="51" customWidth="1"/>
    <col min="6168" max="6181" width="0" style="51" hidden="1" customWidth="1"/>
    <col min="6182" max="6400" width="9.140625" style="51"/>
    <col min="6401" max="6401" width="4.7109375" style="51" customWidth="1"/>
    <col min="6402" max="6403" width="0" style="51" hidden="1" customWidth="1"/>
    <col min="6404" max="6404" width="11.28515625" style="51" customWidth="1"/>
    <col min="6405" max="6405" width="8.28515625" style="51" customWidth="1"/>
    <col min="6406" max="6406" width="23" style="51" customWidth="1"/>
    <col min="6407" max="6407" width="0" style="51" hidden="1" customWidth="1"/>
    <col min="6408" max="6408" width="20.7109375" style="51" customWidth="1"/>
    <col min="6409" max="6422" width="0" style="51" hidden="1" customWidth="1"/>
    <col min="6423" max="6423" width="9" style="51" customWidth="1"/>
    <col min="6424" max="6437" width="0" style="51" hidden="1" customWidth="1"/>
    <col min="6438" max="6656" width="9.140625" style="51"/>
    <col min="6657" max="6657" width="4.7109375" style="51" customWidth="1"/>
    <col min="6658" max="6659" width="0" style="51" hidden="1" customWidth="1"/>
    <col min="6660" max="6660" width="11.28515625" style="51" customWidth="1"/>
    <col min="6661" max="6661" width="8.28515625" style="51" customWidth="1"/>
    <col min="6662" max="6662" width="23" style="51" customWidth="1"/>
    <col min="6663" max="6663" width="0" style="51" hidden="1" customWidth="1"/>
    <col min="6664" max="6664" width="20.7109375" style="51" customWidth="1"/>
    <col min="6665" max="6678" width="0" style="51" hidden="1" customWidth="1"/>
    <col min="6679" max="6679" width="9" style="51" customWidth="1"/>
    <col min="6680" max="6693" width="0" style="51" hidden="1" customWidth="1"/>
    <col min="6694" max="6912" width="9.140625" style="51"/>
    <col min="6913" max="6913" width="4.7109375" style="51" customWidth="1"/>
    <col min="6914" max="6915" width="0" style="51" hidden="1" customWidth="1"/>
    <col min="6916" max="6916" width="11.28515625" style="51" customWidth="1"/>
    <col min="6917" max="6917" width="8.28515625" style="51" customWidth="1"/>
    <col min="6918" max="6918" width="23" style="51" customWidth="1"/>
    <col min="6919" max="6919" width="0" style="51" hidden="1" customWidth="1"/>
    <col min="6920" max="6920" width="20.7109375" style="51" customWidth="1"/>
    <col min="6921" max="6934" width="0" style="51" hidden="1" customWidth="1"/>
    <col min="6935" max="6935" width="9" style="51" customWidth="1"/>
    <col min="6936" max="6949" width="0" style="51" hidden="1" customWidth="1"/>
    <col min="6950" max="7168" width="9.140625" style="51"/>
    <col min="7169" max="7169" width="4.7109375" style="51" customWidth="1"/>
    <col min="7170" max="7171" width="0" style="51" hidden="1" customWidth="1"/>
    <col min="7172" max="7172" width="11.28515625" style="51" customWidth="1"/>
    <col min="7173" max="7173" width="8.28515625" style="51" customWidth="1"/>
    <col min="7174" max="7174" width="23" style="51" customWidth="1"/>
    <col min="7175" max="7175" width="0" style="51" hidden="1" customWidth="1"/>
    <col min="7176" max="7176" width="20.7109375" style="51" customWidth="1"/>
    <col min="7177" max="7190" width="0" style="51" hidden="1" customWidth="1"/>
    <col min="7191" max="7191" width="9" style="51" customWidth="1"/>
    <col min="7192" max="7205" width="0" style="51" hidden="1" customWidth="1"/>
    <col min="7206" max="7424" width="9.140625" style="51"/>
    <col min="7425" max="7425" width="4.7109375" style="51" customWidth="1"/>
    <col min="7426" max="7427" width="0" style="51" hidden="1" customWidth="1"/>
    <col min="7428" max="7428" width="11.28515625" style="51" customWidth="1"/>
    <col min="7429" max="7429" width="8.28515625" style="51" customWidth="1"/>
    <col min="7430" max="7430" width="23" style="51" customWidth="1"/>
    <col min="7431" max="7431" width="0" style="51" hidden="1" customWidth="1"/>
    <col min="7432" max="7432" width="20.7109375" style="51" customWidth="1"/>
    <col min="7433" max="7446" width="0" style="51" hidden="1" customWidth="1"/>
    <col min="7447" max="7447" width="9" style="51" customWidth="1"/>
    <col min="7448" max="7461" width="0" style="51" hidden="1" customWidth="1"/>
    <col min="7462" max="7680" width="9.140625" style="51"/>
    <col min="7681" max="7681" width="4.7109375" style="51" customWidth="1"/>
    <col min="7682" max="7683" width="0" style="51" hidden="1" customWidth="1"/>
    <col min="7684" max="7684" width="11.28515625" style="51" customWidth="1"/>
    <col min="7685" max="7685" width="8.28515625" style="51" customWidth="1"/>
    <col min="7686" max="7686" width="23" style="51" customWidth="1"/>
    <col min="7687" max="7687" width="0" style="51" hidden="1" customWidth="1"/>
    <col min="7688" max="7688" width="20.7109375" style="51" customWidth="1"/>
    <col min="7689" max="7702" width="0" style="51" hidden="1" customWidth="1"/>
    <col min="7703" max="7703" width="9" style="51" customWidth="1"/>
    <col min="7704" max="7717" width="0" style="51" hidden="1" customWidth="1"/>
    <col min="7718" max="7936" width="9.140625" style="51"/>
    <col min="7937" max="7937" width="4.7109375" style="51" customWidth="1"/>
    <col min="7938" max="7939" width="0" style="51" hidden="1" customWidth="1"/>
    <col min="7940" max="7940" width="11.28515625" style="51" customWidth="1"/>
    <col min="7941" max="7941" width="8.28515625" style="51" customWidth="1"/>
    <col min="7942" max="7942" width="23" style="51" customWidth="1"/>
    <col min="7943" max="7943" width="0" style="51" hidden="1" customWidth="1"/>
    <col min="7944" max="7944" width="20.7109375" style="51" customWidth="1"/>
    <col min="7945" max="7958" width="0" style="51" hidden="1" customWidth="1"/>
    <col min="7959" max="7959" width="9" style="51" customWidth="1"/>
    <col min="7960" max="7973" width="0" style="51" hidden="1" customWidth="1"/>
    <col min="7974" max="8192" width="9.140625" style="51"/>
    <col min="8193" max="8193" width="4.7109375" style="51" customWidth="1"/>
    <col min="8194" max="8195" width="0" style="51" hidden="1" customWidth="1"/>
    <col min="8196" max="8196" width="11.28515625" style="51" customWidth="1"/>
    <col min="8197" max="8197" width="8.28515625" style="51" customWidth="1"/>
    <col min="8198" max="8198" width="23" style="51" customWidth="1"/>
    <col min="8199" max="8199" width="0" style="51" hidden="1" customWidth="1"/>
    <col min="8200" max="8200" width="20.7109375" style="51" customWidth="1"/>
    <col min="8201" max="8214" width="0" style="51" hidden="1" customWidth="1"/>
    <col min="8215" max="8215" width="9" style="51" customWidth="1"/>
    <col min="8216" max="8229" width="0" style="51" hidden="1" customWidth="1"/>
    <col min="8230" max="8448" width="9.140625" style="51"/>
    <col min="8449" max="8449" width="4.7109375" style="51" customWidth="1"/>
    <col min="8450" max="8451" width="0" style="51" hidden="1" customWidth="1"/>
    <col min="8452" max="8452" width="11.28515625" style="51" customWidth="1"/>
    <col min="8453" max="8453" width="8.28515625" style="51" customWidth="1"/>
    <col min="8454" max="8454" width="23" style="51" customWidth="1"/>
    <col min="8455" max="8455" width="0" style="51" hidden="1" customWidth="1"/>
    <col min="8456" max="8456" width="20.7109375" style="51" customWidth="1"/>
    <col min="8457" max="8470" width="0" style="51" hidden="1" customWidth="1"/>
    <col min="8471" max="8471" width="9" style="51" customWidth="1"/>
    <col min="8472" max="8485" width="0" style="51" hidden="1" customWidth="1"/>
    <col min="8486" max="8704" width="9.140625" style="51"/>
    <col min="8705" max="8705" width="4.7109375" style="51" customWidth="1"/>
    <col min="8706" max="8707" width="0" style="51" hidden="1" customWidth="1"/>
    <col min="8708" max="8708" width="11.28515625" style="51" customWidth="1"/>
    <col min="8709" max="8709" width="8.28515625" style="51" customWidth="1"/>
    <col min="8710" max="8710" width="23" style="51" customWidth="1"/>
    <col min="8711" max="8711" width="0" style="51" hidden="1" customWidth="1"/>
    <col min="8712" max="8712" width="20.7109375" style="51" customWidth="1"/>
    <col min="8713" max="8726" width="0" style="51" hidden="1" customWidth="1"/>
    <col min="8727" max="8727" width="9" style="51" customWidth="1"/>
    <col min="8728" max="8741" width="0" style="51" hidden="1" customWidth="1"/>
    <col min="8742" max="8960" width="9.140625" style="51"/>
    <col min="8961" max="8961" width="4.7109375" style="51" customWidth="1"/>
    <col min="8962" max="8963" width="0" style="51" hidden="1" customWidth="1"/>
    <col min="8964" max="8964" width="11.28515625" style="51" customWidth="1"/>
    <col min="8965" max="8965" width="8.28515625" style="51" customWidth="1"/>
    <col min="8966" max="8966" width="23" style="51" customWidth="1"/>
    <col min="8967" max="8967" width="0" style="51" hidden="1" customWidth="1"/>
    <col min="8968" max="8968" width="20.7109375" style="51" customWidth="1"/>
    <col min="8969" max="8982" width="0" style="51" hidden="1" customWidth="1"/>
    <col min="8983" max="8983" width="9" style="51" customWidth="1"/>
    <col min="8984" max="8997" width="0" style="51" hidden="1" customWidth="1"/>
    <col min="8998" max="9216" width="9.140625" style="51"/>
    <col min="9217" max="9217" width="4.7109375" style="51" customWidth="1"/>
    <col min="9218" max="9219" width="0" style="51" hidden="1" customWidth="1"/>
    <col min="9220" max="9220" width="11.28515625" style="51" customWidth="1"/>
    <col min="9221" max="9221" width="8.28515625" style="51" customWidth="1"/>
    <col min="9222" max="9222" width="23" style="51" customWidth="1"/>
    <col min="9223" max="9223" width="0" style="51" hidden="1" customWidth="1"/>
    <col min="9224" max="9224" width="20.7109375" style="51" customWidth="1"/>
    <col min="9225" max="9238" width="0" style="51" hidden="1" customWidth="1"/>
    <col min="9239" max="9239" width="9" style="51" customWidth="1"/>
    <col min="9240" max="9253" width="0" style="51" hidden="1" customWidth="1"/>
    <col min="9254" max="9472" width="9.140625" style="51"/>
    <col min="9473" max="9473" width="4.7109375" style="51" customWidth="1"/>
    <col min="9474" max="9475" width="0" style="51" hidden="1" customWidth="1"/>
    <col min="9476" max="9476" width="11.28515625" style="51" customWidth="1"/>
    <col min="9477" max="9477" width="8.28515625" style="51" customWidth="1"/>
    <col min="9478" max="9478" width="23" style="51" customWidth="1"/>
    <col min="9479" max="9479" width="0" style="51" hidden="1" customWidth="1"/>
    <col min="9480" max="9480" width="20.7109375" style="51" customWidth="1"/>
    <col min="9481" max="9494" width="0" style="51" hidden="1" customWidth="1"/>
    <col min="9495" max="9495" width="9" style="51" customWidth="1"/>
    <col min="9496" max="9509" width="0" style="51" hidden="1" customWidth="1"/>
    <col min="9510" max="9728" width="9.140625" style="51"/>
    <col min="9729" max="9729" width="4.7109375" style="51" customWidth="1"/>
    <col min="9730" max="9731" width="0" style="51" hidden="1" customWidth="1"/>
    <col min="9732" max="9732" width="11.28515625" style="51" customWidth="1"/>
    <col min="9733" max="9733" width="8.28515625" style="51" customWidth="1"/>
    <col min="9734" max="9734" width="23" style="51" customWidth="1"/>
    <col min="9735" max="9735" width="0" style="51" hidden="1" customWidth="1"/>
    <col min="9736" max="9736" width="20.7109375" style="51" customWidth="1"/>
    <col min="9737" max="9750" width="0" style="51" hidden="1" customWidth="1"/>
    <col min="9751" max="9751" width="9" style="51" customWidth="1"/>
    <col min="9752" max="9765" width="0" style="51" hidden="1" customWidth="1"/>
    <col min="9766" max="9984" width="9.140625" style="51"/>
    <col min="9985" max="9985" width="4.7109375" style="51" customWidth="1"/>
    <col min="9986" max="9987" width="0" style="51" hidden="1" customWidth="1"/>
    <col min="9988" max="9988" width="11.28515625" style="51" customWidth="1"/>
    <col min="9989" max="9989" width="8.28515625" style="51" customWidth="1"/>
    <col min="9990" max="9990" width="23" style="51" customWidth="1"/>
    <col min="9991" max="9991" width="0" style="51" hidden="1" customWidth="1"/>
    <col min="9992" max="9992" width="20.7109375" style="51" customWidth="1"/>
    <col min="9993" max="10006" width="0" style="51" hidden="1" customWidth="1"/>
    <col min="10007" max="10007" width="9" style="51" customWidth="1"/>
    <col min="10008" max="10021" width="0" style="51" hidden="1" customWidth="1"/>
    <col min="10022" max="10240" width="9.140625" style="51"/>
    <col min="10241" max="10241" width="4.7109375" style="51" customWidth="1"/>
    <col min="10242" max="10243" width="0" style="51" hidden="1" customWidth="1"/>
    <col min="10244" max="10244" width="11.28515625" style="51" customWidth="1"/>
    <col min="10245" max="10245" width="8.28515625" style="51" customWidth="1"/>
    <col min="10246" max="10246" width="23" style="51" customWidth="1"/>
    <col min="10247" max="10247" width="0" style="51" hidden="1" customWidth="1"/>
    <col min="10248" max="10248" width="20.7109375" style="51" customWidth="1"/>
    <col min="10249" max="10262" width="0" style="51" hidden="1" customWidth="1"/>
    <col min="10263" max="10263" width="9" style="51" customWidth="1"/>
    <col min="10264" max="10277" width="0" style="51" hidden="1" customWidth="1"/>
    <col min="10278" max="10496" width="9.140625" style="51"/>
    <col min="10497" max="10497" width="4.7109375" style="51" customWidth="1"/>
    <col min="10498" max="10499" width="0" style="51" hidden="1" customWidth="1"/>
    <col min="10500" max="10500" width="11.28515625" style="51" customWidth="1"/>
    <col min="10501" max="10501" width="8.28515625" style="51" customWidth="1"/>
    <col min="10502" max="10502" width="23" style="51" customWidth="1"/>
    <col min="10503" max="10503" width="0" style="51" hidden="1" customWidth="1"/>
    <col min="10504" max="10504" width="20.7109375" style="51" customWidth="1"/>
    <col min="10505" max="10518" width="0" style="51" hidden="1" customWidth="1"/>
    <col min="10519" max="10519" width="9" style="51" customWidth="1"/>
    <col min="10520" max="10533" width="0" style="51" hidden="1" customWidth="1"/>
    <col min="10534" max="10752" width="9.140625" style="51"/>
    <col min="10753" max="10753" width="4.7109375" style="51" customWidth="1"/>
    <col min="10754" max="10755" width="0" style="51" hidden="1" customWidth="1"/>
    <col min="10756" max="10756" width="11.28515625" style="51" customWidth="1"/>
    <col min="10757" max="10757" width="8.28515625" style="51" customWidth="1"/>
    <col min="10758" max="10758" width="23" style="51" customWidth="1"/>
    <col min="10759" max="10759" width="0" style="51" hidden="1" customWidth="1"/>
    <col min="10760" max="10760" width="20.7109375" style="51" customWidth="1"/>
    <col min="10761" max="10774" width="0" style="51" hidden="1" customWidth="1"/>
    <col min="10775" max="10775" width="9" style="51" customWidth="1"/>
    <col min="10776" max="10789" width="0" style="51" hidden="1" customWidth="1"/>
    <col min="10790" max="11008" width="9.140625" style="51"/>
    <col min="11009" max="11009" width="4.7109375" style="51" customWidth="1"/>
    <col min="11010" max="11011" width="0" style="51" hidden="1" customWidth="1"/>
    <col min="11012" max="11012" width="11.28515625" style="51" customWidth="1"/>
    <col min="11013" max="11013" width="8.28515625" style="51" customWidth="1"/>
    <col min="11014" max="11014" width="23" style="51" customWidth="1"/>
    <col min="11015" max="11015" width="0" style="51" hidden="1" customWidth="1"/>
    <col min="11016" max="11016" width="20.7109375" style="51" customWidth="1"/>
    <col min="11017" max="11030" width="0" style="51" hidden="1" customWidth="1"/>
    <col min="11031" max="11031" width="9" style="51" customWidth="1"/>
    <col min="11032" max="11045" width="0" style="51" hidden="1" customWidth="1"/>
    <col min="11046" max="11264" width="9.140625" style="51"/>
    <col min="11265" max="11265" width="4.7109375" style="51" customWidth="1"/>
    <col min="11266" max="11267" width="0" style="51" hidden="1" customWidth="1"/>
    <col min="11268" max="11268" width="11.28515625" style="51" customWidth="1"/>
    <col min="11269" max="11269" width="8.28515625" style="51" customWidth="1"/>
    <col min="11270" max="11270" width="23" style="51" customWidth="1"/>
    <col min="11271" max="11271" width="0" style="51" hidden="1" customWidth="1"/>
    <col min="11272" max="11272" width="20.7109375" style="51" customWidth="1"/>
    <col min="11273" max="11286" width="0" style="51" hidden="1" customWidth="1"/>
    <col min="11287" max="11287" width="9" style="51" customWidth="1"/>
    <col min="11288" max="11301" width="0" style="51" hidden="1" customWidth="1"/>
    <col min="11302" max="11520" width="9.140625" style="51"/>
    <col min="11521" max="11521" width="4.7109375" style="51" customWidth="1"/>
    <col min="11522" max="11523" width="0" style="51" hidden="1" customWidth="1"/>
    <col min="11524" max="11524" width="11.28515625" style="51" customWidth="1"/>
    <col min="11525" max="11525" width="8.28515625" style="51" customWidth="1"/>
    <col min="11526" max="11526" width="23" style="51" customWidth="1"/>
    <col min="11527" max="11527" width="0" style="51" hidden="1" customWidth="1"/>
    <col min="11528" max="11528" width="20.7109375" style="51" customWidth="1"/>
    <col min="11529" max="11542" width="0" style="51" hidden="1" customWidth="1"/>
    <col min="11543" max="11543" width="9" style="51" customWidth="1"/>
    <col min="11544" max="11557" width="0" style="51" hidden="1" customWidth="1"/>
    <col min="11558" max="11776" width="9.140625" style="51"/>
    <col min="11777" max="11777" width="4.7109375" style="51" customWidth="1"/>
    <col min="11778" max="11779" width="0" style="51" hidden="1" customWidth="1"/>
    <col min="11780" max="11780" width="11.28515625" style="51" customWidth="1"/>
    <col min="11781" max="11781" width="8.28515625" style="51" customWidth="1"/>
    <col min="11782" max="11782" width="23" style="51" customWidth="1"/>
    <col min="11783" max="11783" width="0" style="51" hidden="1" customWidth="1"/>
    <col min="11784" max="11784" width="20.7109375" style="51" customWidth="1"/>
    <col min="11785" max="11798" width="0" style="51" hidden="1" customWidth="1"/>
    <col min="11799" max="11799" width="9" style="51" customWidth="1"/>
    <col min="11800" max="11813" width="0" style="51" hidden="1" customWidth="1"/>
    <col min="11814" max="12032" width="9.140625" style="51"/>
    <col min="12033" max="12033" width="4.7109375" style="51" customWidth="1"/>
    <col min="12034" max="12035" width="0" style="51" hidden="1" customWidth="1"/>
    <col min="12036" max="12036" width="11.28515625" style="51" customWidth="1"/>
    <col min="12037" max="12037" width="8.28515625" style="51" customWidth="1"/>
    <col min="12038" max="12038" width="23" style="51" customWidth="1"/>
    <col min="12039" max="12039" width="0" style="51" hidden="1" customWidth="1"/>
    <col min="12040" max="12040" width="20.7109375" style="51" customWidth="1"/>
    <col min="12041" max="12054" width="0" style="51" hidden="1" customWidth="1"/>
    <col min="12055" max="12055" width="9" style="51" customWidth="1"/>
    <col min="12056" max="12069" width="0" style="51" hidden="1" customWidth="1"/>
    <col min="12070" max="12288" width="9.140625" style="51"/>
    <col min="12289" max="12289" width="4.7109375" style="51" customWidth="1"/>
    <col min="12290" max="12291" width="0" style="51" hidden="1" customWidth="1"/>
    <col min="12292" max="12292" width="11.28515625" style="51" customWidth="1"/>
    <col min="12293" max="12293" width="8.28515625" style="51" customWidth="1"/>
    <col min="12294" max="12294" width="23" style="51" customWidth="1"/>
    <col min="12295" max="12295" width="0" style="51" hidden="1" customWidth="1"/>
    <col min="12296" max="12296" width="20.7109375" style="51" customWidth="1"/>
    <col min="12297" max="12310" width="0" style="51" hidden="1" customWidth="1"/>
    <col min="12311" max="12311" width="9" style="51" customWidth="1"/>
    <col min="12312" max="12325" width="0" style="51" hidden="1" customWidth="1"/>
    <col min="12326" max="12544" width="9.140625" style="51"/>
    <col min="12545" max="12545" width="4.7109375" style="51" customWidth="1"/>
    <col min="12546" max="12547" width="0" style="51" hidden="1" customWidth="1"/>
    <col min="12548" max="12548" width="11.28515625" style="51" customWidth="1"/>
    <col min="12549" max="12549" width="8.28515625" style="51" customWidth="1"/>
    <col min="12550" max="12550" width="23" style="51" customWidth="1"/>
    <col min="12551" max="12551" width="0" style="51" hidden="1" customWidth="1"/>
    <col min="12552" max="12552" width="20.7109375" style="51" customWidth="1"/>
    <col min="12553" max="12566" width="0" style="51" hidden="1" customWidth="1"/>
    <col min="12567" max="12567" width="9" style="51" customWidth="1"/>
    <col min="12568" max="12581" width="0" style="51" hidden="1" customWidth="1"/>
    <col min="12582" max="12800" width="9.140625" style="51"/>
    <col min="12801" max="12801" width="4.7109375" style="51" customWidth="1"/>
    <col min="12802" max="12803" width="0" style="51" hidden="1" customWidth="1"/>
    <col min="12804" max="12804" width="11.28515625" style="51" customWidth="1"/>
    <col min="12805" max="12805" width="8.28515625" style="51" customWidth="1"/>
    <col min="12806" max="12806" width="23" style="51" customWidth="1"/>
    <col min="12807" max="12807" width="0" style="51" hidden="1" customWidth="1"/>
    <col min="12808" max="12808" width="20.7109375" style="51" customWidth="1"/>
    <col min="12809" max="12822" width="0" style="51" hidden="1" customWidth="1"/>
    <col min="12823" max="12823" width="9" style="51" customWidth="1"/>
    <col min="12824" max="12837" width="0" style="51" hidden="1" customWidth="1"/>
    <col min="12838" max="13056" width="9.140625" style="51"/>
    <col min="13057" max="13057" width="4.7109375" style="51" customWidth="1"/>
    <col min="13058" max="13059" width="0" style="51" hidden="1" customWidth="1"/>
    <col min="13060" max="13060" width="11.28515625" style="51" customWidth="1"/>
    <col min="13061" max="13061" width="8.28515625" style="51" customWidth="1"/>
    <col min="13062" max="13062" width="23" style="51" customWidth="1"/>
    <col min="13063" max="13063" width="0" style="51" hidden="1" customWidth="1"/>
    <col min="13064" max="13064" width="20.7109375" style="51" customWidth="1"/>
    <col min="13065" max="13078" width="0" style="51" hidden="1" customWidth="1"/>
    <col min="13079" max="13079" width="9" style="51" customWidth="1"/>
    <col min="13080" max="13093" width="0" style="51" hidden="1" customWidth="1"/>
    <col min="13094" max="13312" width="9.140625" style="51"/>
    <col min="13313" max="13313" width="4.7109375" style="51" customWidth="1"/>
    <col min="13314" max="13315" width="0" style="51" hidden="1" customWidth="1"/>
    <col min="13316" max="13316" width="11.28515625" style="51" customWidth="1"/>
    <col min="13317" max="13317" width="8.28515625" style="51" customWidth="1"/>
    <col min="13318" max="13318" width="23" style="51" customWidth="1"/>
    <col min="13319" max="13319" width="0" style="51" hidden="1" customWidth="1"/>
    <col min="13320" max="13320" width="20.7109375" style="51" customWidth="1"/>
    <col min="13321" max="13334" width="0" style="51" hidden="1" customWidth="1"/>
    <col min="13335" max="13335" width="9" style="51" customWidth="1"/>
    <col min="13336" max="13349" width="0" style="51" hidden="1" customWidth="1"/>
    <col min="13350" max="13568" width="9.140625" style="51"/>
    <col min="13569" max="13569" width="4.7109375" style="51" customWidth="1"/>
    <col min="13570" max="13571" width="0" style="51" hidden="1" customWidth="1"/>
    <col min="13572" max="13572" width="11.28515625" style="51" customWidth="1"/>
    <col min="13573" max="13573" width="8.28515625" style="51" customWidth="1"/>
    <col min="13574" max="13574" width="23" style="51" customWidth="1"/>
    <col min="13575" max="13575" width="0" style="51" hidden="1" customWidth="1"/>
    <col min="13576" max="13576" width="20.7109375" style="51" customWidth="1"/>
    <col min="13577" max="13590" width="0" style="51" hidden="1" customWidth="1"/>
    <col min="13591" max="13591" width="9" style="51" customWidth="1"/>
    <col min="13592" max="13605" width="0" style="51" hidden="1" customWidth="1"/>
    <col min="13606" max="13824" width="9.140625" style="51"/>
    <col min="13825" max="13825" width="4.7109375" style="51" customWidth="1"/>
    <col min="13826" max="13827" width="0" style="51" hidden="1" customWidth="1"/>
    <col min="13828" max="13828" width="11.28515625" style="51" customWidth="1"/>
    <col min="13829" max="13829" width="8.28515625" style="51" customWidth="1"/>
    <col min="13830" max="13830" width="23" style="51" customWidth="1"/>
    <col min="13831" max="13831" width="0" style="51" hidden="1" customWidth="1"/>
    <col min="13832" max="13832" width="20.7109375" style="51" customWidth="1"/>
    <col min="13833" max="13846" width="0" style="51" hidden="1" customWidth="1"/>
    <col min="13847" max="13847" width="9" style="51" customWidth="1"/>
    <col min="13848" max="13861" width="0" style="51" hidden="1" customWidth="1"/>
    <col min="13862" max="14080" width="9.140625" style="51"/>
    <col min="14081" max="14081" width="4.7109375" style="51" customWidth="1"/>
    <col min="14082" max="14083" width="0" style="51" hidden="1" customWidth="1"/>
    <col min="14084" max="14084" width="11.28515625" style="51" customWidth="1"/>
    <col min="14085" max="14085" width="8.28515625" style="51" customWidth="1"/>
    <col min="14086" max="14086" width="23" style="51" customWidth="1"/>
    <col min="14087" max="14087" width="0" style="51" hidden="1" customWidth="1"/>
    <col min="14088" max="14088" width="20.7109375" style="51" customWidth="1"/>
    <col min="14089" max="14102" width="0" style="51" hidden="1" customWidth="1"/>
    <col min="14103" max="14103" width="9" style="51" customWidth="1"/>
    <col min="14104" max="14117" width="0" style="51" hidden="1" customWidth="1"/>
    <col min="14118" max="14336" width="9.140625" style="51"/>
    <col min="14337" max="14337" width="4.7109375" style="51" customWidth="1"/>
    <col min="14338" max="14339" width="0" style="51" hidden="1" customWidth="1"/>
    <col min="14340" max="14340" width="11.28515625" style="51" customWidth="1"/>
    <col min="14341" max="14341" width="8.28515625" style="51" customWidth="1"/>
    <col min="14342" max="14342" width="23" style="51" customWidth="1"/>
    <col min="14343" max="14343" width="0" style="51" hidden="1" customWidth="1"/>
    <col min="14344" max="14344" width="20.7109375" style="51" customWidth="1"/>
    <col min="14345" max="14358" width="0" style="51" hidden="1" customWidth="1"/>
    <col min="14359" max="14359" width="9" style="51" customWidth="1"/>
    <col min="14360" max="14373" width="0" style="51" hidden="1" customWidth="1"/>
    <col min="14374" max="14592" width="9.140625" style="51"/>
    <col min="14593" max="14593" width="4.7109375" style="51" customWidth="1"/>
    <col min="14594" max="14595" width="0" style="51" hidden="1" customWidth="1"/>
    <col min="14596" max="14596" width="11.28515625" style="51" customWidth="1"/>
    <col min="14597" max="14597" width="8.28515625" style="51" customWidth="1"/>
    <col min="14598" max="14598" width="23" style="51" customWidth="1"/>
    <col min="14599" max="14599" width="0" style="51" hidden="1" customWidth="1"/>
    <col min="14600" max="14600" width="20.7109375" style="51" customWidth="1"/>
    <col min="14601" max="14614" width="0" style="51" hidden="1" customWidth="1"/>
    <col min="14615" max="14615" width="9" style="51" customWidth="1"/>
    <col min="14616" max="14629" width="0" style="51" hidden="1" customWidth="1"/>
    <col min="14630" max="14848" width="9.140625" style="51"/>
    <col min="14849" max="14849" width="4.7109375" style="51" customWidth="1"/>
    <col min="14850" max="14851" width="0" style="51" hidden="1" customWidth="1"/>
    <col min="14852" max="14852" width="11.28515625" style="51" customWidth="1"/>
    <col min="14853" max="14853" width="8.28515625" style="51" customWidth="1"/>
    <col min="14854" max="14854" width="23" style="51" customWidth="1"/>
    <col min="14855" max="14855" width="0" style="51" hidden="1" customWidth="1"/>
    <col min="14856" max="14856" width="20.7109375" style="51" customWidth="1"/>
    <col min="14857" max="14870" width="0" style="51" hidden="1" customWidth="1"/>
    <col min="14871" max="14871" width="9" style="51" customWidth="1"/>
    <col min="14872" max="14885" width="0" style="51" hidden="1" customWidth="1"/>
    <col min="14886" max="15104" width="9.140625" style="51"/>
    <col min="15105" max="15105" width="4.7109375" style="51" customWidth="1"/>
    <col min="15106" max="15107" width="0" style="51" hidden="1" customWidth="1"/>
    <col min="15108" max="15108" width="11.28515625" style="51" customWidth="1"/>
    <col min="15109" max="15109" width="8.28515625" style="51" customWidth="1"/>
    <col min="15110" max="15110" width="23" style="51" customWidth="1"/>
    <col min="15111" max="15111" width="0" style="51" hidden="1" customWidth="1"/>
    <col min="15112" max="15112" width="20.7109375" style="51" customWidth="1"/>
    <col min="15113" max="15126" width="0" style="51" hidden="1" customWidth="1"/>
    <col min="15127" max="15127" width="9" style="51" customWidth="1"/>
    <col min="15128" max="15141" width="0" style="51" hidden="1" customWidth="1"/>
    <col min="15142" max="15360" width="9.140625" style="51"/>
    <col min="15361" max="15361" width="4.7109375" style="51" customWidth="1"/>
    <col min="15362" max="15363" width="0" style="51" hidden="1" customWidth="1"/>
    <col min="15364" max="15364" width="11.28515625" style="51" customWidth="1"/>
    <col min="15365" max="15365" width="8.28515625" style="51" customWidth="1"/>
    <col min="15366" max="15366" width="23" style="51" customWidth="1"/>
    <col min="15367" max="15367" width="0" style="51" hidden="1" customWidth="1"/>
    <col min="15368" max="15368" width="20.7109375" style="51" customWidth="1"/>
    <col min="15369" max="15382" width="0" style="51" hidden="1" customWidth="1"/>
    <col min="15383" max="15383" width="9" style="51" customWidth="1"/>
    <col min="15384" max="15397" width="0" style="51" hidden="1" customWidth="1"/>
    <col min="15398" max="15616" width="9.140625" style="51"/>
    <col min="15617" max="15617" width="4.7109375" style="51" customWidth="1"/>
    <col min="15618" max="15619" width="0" style="51" hidden="1" customWidth="1"/>
    <col min="15620" max="15620" width="11.28515625" style="51" customWidth="1"/>
    <col min="15621" max="15621" width="8.28515625" style="51" customWidth="1"/>
    <col min="15622" max="15622" width="23" style="51" customWidth="1"/>
    <col min="15623" max="15623" width="0" style="51" hidden="1" customWidth="1"/>
    <col min="15624" max="15624" width="20.7109375" style="51" customWidth="1"/>
    <col min="15625" max="15638" width="0" style="51" hidden="1" customWidth="1"/>
    <col min="15639" max="15639" width="9" style="51" customWidth="1"/>
    <col min="15640" max="15653" width="0" style="51" hidden="1" customWidth="1"/>
    <col min="15654" max="15872" width="9.140625" style="51"/>
    <col min="15873" max="15873" width="4.7109375" style="51" customWidth="1"/>
    <col min="15874" max="15875" width="0" style="51" hidden="1" customWidth="1"/>
    <col min="15876" max="15876" width="11.28515625" style="51" customWidth="1"/>
    <col min="15877" max="15877" width="8.28515625" style="51" customWidth="1"/>
    <col min="15878" max="15878" width="23" style="51" customWidth="1"/>
    <col min="15879" max="15879" width="0" style="51" hidden="1" customWidth="1"/>
    <col min="15880" max="15880" width="20.7109375" style="51" customWidth="1"/>
    <col min="15881" max="15894" width="0" style="51" hidden="1" customWidth="1"/>
    <col min="15895" max="15895" width="9" style="51" customWidth="1"/>
    <col min="15896" max="15909" width="0" style="51" hidden="1" customWidth="1"/>
    <col min="15910" max="16128" width="9.140625" style="51"/>
    <col min="16129" max="16129" width="4.7109375" style="51" customWidth="1"/>
    <col min="16130" max="16131" width="0" style="51" hidden="1" customWidth="1"/>
    <col min="16132" max="16132" width="11.28515625" style="51" customWidth="1"/>
    <col min="16133" max="16133" width="8.28515625" style="51" customWidth="1"/>
    <col min="16134" max="16134" width="23" style="51" customWidth="1"/>
    <col min="16135" max="16135" width="0" style="51" hidden="1" customWidth="1"/>
    <col min="16136" max="16136" width="20.7109375" style="51" customWidth="1"/>
    <col min="16137" max="16150" width="0" style="51" hidden="1" customWidth="1"/>
    <col min="16151" max="16151" width="9" style="51" customWidth="1"/>
    <col min="16152" max="16165" width="0" style="51" hidden="1" customWidth="1"/>
    <col min="16166" max="16384" width="9.140625" style="51"/>
  </cols>
  <sheetData>
    <row r="1" spans="1:37" ht="50.45" customHeight="1" x14ac:dyDescent="0.2">
      <c r="A1" s="300"/>
      <c r="C1" s="295" t="s">
        <v>14301</v>
      </c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</row>
    <row r="2" spans="1:37" x14ac:dyDescent="0.2">
      <c r="A2" s="301"/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  <c r="P2" s="295"/>
      <c r="Q2" s="295"/>
      <c r="R2" s="295"/>
      <c r="S2" s="295"/>
      <c r="T2" s="295"/>
      <c r="U2" s="295"/>
      <c r="V2" s="295"/>
      <c r="W2" s="295"/>
    </row>
    <row r="3" spans="1:37" x14ac:dyDescent="0.2">
      <c r="A3" s="301"/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7"/>
      <c r="O3" s="297"/>
      <c r="P3" s="297"/>
      <c r="Q3" s="297"/>
      <c r="R3" s="297"/>
      <c r="S3" s="297"/>
      <c r="T3" s="297"/>
      <c r="U3" s="297"/>
      <c r="V3" s="297"/>
      <c r="W3" s="297"/>
    </row>
    <row r="4" spans="1:37" ht="33.75" x14ac:dyDescent="0.2">
      <c r="A4" s="52" t="s">
        <v>84</v>
      </c>
      <c r="B4" s="293"/>
      <c r="C4" s="294"/>
      <c r="D4" s="52" t="s">
        <v>85</v>
      </c>
      <c r="E4" s="52" t="s">
        <v>86</v>
      </c>
      <c r="F4" s="52" t="s">
        <v>87</v>
      </c>
      <c r="G4" s="52" t="s">
        <v>88</v>
      </c>
      <c r="H4" s="52" t="s">
        <v>89</v>
      </c>
      <c r="I4" s="52" t="s">
        <v>90</v>
      </c>
      <c r="J4" s="52" t="s">
        <v>91</v>
      </c>
      <c r="K4" s="52" t="s">
        <v>92</v>
      </c>
      <c r="L4" s="52" t="s">
        <v>93</v>
      </c>
      <c r="M4" s="52" t="s">
        <v>94</v>
      </c>
      <c r="N4" s="52" t="s">
        <v>95</v>
      </c>
      <c r="O4" s="296" t="s">
        <v>96</v>
      </c>
      <c r="P4" s="294"/>
      <c r="Q4" s="52" t="s">
        <v>97</v>
      </c>
      <c r="R4" s="52" t="s">
        <v>98</v>
      </c>
      <c r="S4" s="52" t="s">
        <v>99</v>
      </c>
      <c r="T4" s="52" t="s">
        <v>100</v>
      </c>
      <c r="U4" s="52" t="s">
        <v>101</v>
      </c>
      <c r="V4" s="52" t="s">
        <v>102</v>
      </c>
      <c r="W4" s="52" t="s">
        <v>103</v>
      </c>
      <c r="X4" s="52" t="s">
        <v>104</v>
      </c>
      <c r="Y4" s="52" t="s">
        <v>105</v>
      </c>
      <c r="Z4" s="52" t="s">
        <v>106</v>
      </c>
      <c r="AA4" s="52" t="s">
        <v>107</v>
      </c>
      <c r="AB4" s="52" t="s">
        <v>108</v>
      </c>
      <c r="AC4" s="52" t="s">
        <v>109</v>
      </c>
      <c r="AD4" s="52" t="s">
        <v>110</v>
      </c>
      <c r="AE4" s="52" t="s">
        <v>111</v>
      </c>
      <c r="AF4" s="52" t="s">
        <v>112</v>
      </c>
      <c r="AG4" s="52" t="s">
        <v>113</v>
      </c>
      <c r="AH4" s="52" t="s">
        <v>114</v>
      </c>
      <c r="AI4" s="52" t="s">
        <v>115</v>
      </c>
      <c r="AJ4" s="52" t="s">
        <v>116</v>
      </c>
      <c r="AK4" s="52" t="s">
        <v>117</v>
      </c>
    </row>
    <row r="5" spans="1:37" ht="15.75" customHeight="1" x14ac:dyDescent="0.2">
      <c r="A5" s="53">
        <v>1</v>
      </c>
      <c r="B5" s="293"/>
      <c r="C5" s="294"/>
      <c r="D5" s="54" t="s">
        <v>170</v>
      </c>
      <c r="E5" s="53">
        <v>94102</v>
      </c>
      <c r="F5" s="54" t="s">
        <v>171</v>
      </c>
      <c r="G5" s="53" t="s">
        <v>120</v>
      </c>
      <c r="H5" s="54" t="s">
        <v>172</v>
      </c>
      <c r="I5" s="54" t="s">
        <v>122</v>
      </c>
      <c r="J5" s="53" t="s">
        <v>123</v>
      </c>
      <c r="K5" s="53" t="s">
        <v>124</v>
      </c>
      <c r="L5" s="53" t="s">
        <v>173</v>
      </c>
      <c r="M5" s="53" t="s">
        <v>174</v>
      </c>
      <c r="N5" s="53"/>
      <c r="O5" s="54" t="s">
        <v>175</v>
      </c>
      <c r="P5" s="57"/>
      <c r="Q5" s="54" t="s">
        <v>176</v>
      </c>
      <c r="R5" s="54" t="s">
        <v>177</v>
      </c>
      <c r="S5" s="54" t="s">
        <v>178</v>
      </c>
      <c r="T5" s="54" t="s">
        <v>178</v>
      </c>
      <c r="U5" s="54" t="s">
        <v>164</v>
      </c>
      <c r="V5" s="53" t="s">
        <v>179</v>
      </c>
      <c r="W5" s="58" t="s">
        <v>9331</v>
      </c>
      <c r="X5" s="53"/>
      <c r="Y5" s="53" t="s">
        <v>134</v>
      </c>
      <c r="Z5" s="53" t="s">
        <v>135</v>
      </c>
      <c r="AA5" s="53"/>
      <c r="AB5" s="53"/>
      <c r="AC5" s="53"/>
      <c r="AD5" s="53" t="s">
        <v>136</v>
      </c>
      <c r="AE5" s="53" t="s">
        <v>136</v>
      </c>
      <c r="AF5" s="53" t="s">
        <v>137</v>
      </c>
      <c r="AG5" s="53" t="s">
        <v>138</v>
      </c>
      <c r="AH5" s="53" t="s">
        <v>139</v>
      </c>
      <c r="AI5" s="53">
        <v>3.79</v>
      </c>
      <c r="AJ5" s="53">
        <v>4</v>
      </c>
      <c r="AK5" s="53" t="s">
        <v>140</v>
      </c>
    </row>
    <row r="6" spans="1:37" ht="15.75" customHeight="1" x14ac:dyDescent="0.2">
      <c r="A6" s="53">
        <v>2</v>
      </c>
      <c r="B6" s="293"/>
      <c r="C6" s="294"/>
      <c r="D6" s="54" t="s">
        <v>341</v>
      </c>
      <c r="E6" s="53">
        <v>68117</v>
      </c>
      <c r="F6" s="54" t="s">
        <v>342</v>
      </c>
      <c r="G6" s="53" t="s">
        <v>120</v>
      </c>
      <c r="H6" s="54" t="s">
        <v>343</v>
      </c>
      <c r="I6" s="54" t="s">
        <v>122</v>
      </c>
      <c r="J6" s="53" t="s">
        <v>123</v>
      </c>
      <c r="K6" s="53" t="s">
        <v>124</v>
      </c>
      <c r="L6" s="53" t="s">
        <v>344</v>
      </c>
      <c r="M6" s="53" t="s">
        <v>345</v>
      </c>
      <c r="N6" s="53"/>
      <c r="O6" s="54" t="s">
        <v>346</v>
      </c>
      <c r="P6" s="57"/>
      <c r="Q6" s="54" t="s">
        <v>347</v>
      </c>
      <c r="R6" s="54" t="s">
        <v>348</v>
      </c>
      <c r="S6" s="54" t="s">
        <v>349</v>
      </c>
      <c r="T6" s="54" t="s">
        <v>349</v>
      </c>
      <c r="U6" s="54" t="s">
        <v>350</v>
      </c>
      <c r="V6" s="53" t="s">
        <v>351</v>
      </c>
      <c r="W6" s="58" t="s">
        <v>9331</v>
      </c>
      <c r="X6" s="53"/>
      <c r="Y6" s="53" t="s">
        <v>134</v>
      </c>
      <c r="Z6" s="53" t="s">
        <v>135</v>
      </c>
      <c r="AA6" s="53"/>
      <c r="AB6" s="53"/>
      <c r="AC6" s="53" t="s">
        <v>151</v>
      </c>
      <c r="AD6" s="53"/>
      <c r="AE6" s="53" t="s">
        <v>151</v>
      </c>
      <c r="AF6" s="53" t="s">
        <v>137</v>
      </c>
      <c r="AG6" s="53" t="s">
        <v>138</v>
      </c>
      <c r="AH6" s="53" t="s">
        <v>152</v>
      </c>
      <c r="AI6" s="53">
        <v>3.9</v>
      </c>
      <c r="AJ6" s="53">
        <v>4</v>
      </c>
      <c r="AK6" s="53" t="s">
        <v>153</v>
      </c>
    </row>
    <row r="7" spans="1:37" ht="15.75" customHeight="1" x14ac:dyDescent="0.2">
      <c r="A7" s="53">
        <v>3</v>
      </c>
      <c r="B7" s="293"/>
      <c r="C7" s="294"/>
      <c r="D7" s="54" t="s">
        <v>118</v>
      </c>
      <c r="E7" s="53">
        <v>54887</v>
      </c>
      <c r="F7" s="54" t="s">
        <v>119</v>
      </c>
      <c r="G7" s="53" t="s">
        <v>120</v>
      </c>
      <c r="H7" s="54" t="s">
        <v>121</v>
      </c>
      <c r="I7" s="54" t="s">
        <v>122</v>
      </c>
      <c r="J7" s="53" t="s">
        <v>123</v>
      </c>
      <c r="K7" s="53" t="s">
        <v>124</v>
      </c>
      <c r="L7" s="53" t="s">
        <v>125</v>
      </c>
      <c r="M7" s="53" t="s">
        <v>126</v>
      </c>
      <c r="N7" s="53"/>
      <c r="O7" s="54" t="s">
        <v>127</v>
      </c>
      <c r="P7" s="57"/>
      <c r="Q7" s="54" t="s">
        <v>128</v>
      </c>
      <c r="R7" s="54" t="s">
        <v>129</v>
      </c>
      <c r="S7" s="54" t="s">
        <v>130</v>
      </c>
      <c r="T7" s="54" t="s">
        <v>130</v>
      </c>
      <c r="U7" s="54" t="s">
        <v>131</v>
      </c>
      <c r="V7" s="53" t="s">
        <v>132</v>
      </c>
      <c r="W7" s="58" t="s">
        <v>17</v>
      </c>
      <c r="X7" s="53"/>
      <c r="Y7" s="53" t="s">
        <v>134</v>
      </c>
      <c r="Z7" s="53" t="s">
        <v>166</v>
      </c>
      <c r="AA7" s="53"/>
      <c r="AB7" s="53"/>
      <c r="AC7" s="53" t="s">
        <v>167</v>
      </c>
      <c r="AD7" s="53"/>
      <c r="AE7" s="53" t="s">
        <v>168</v>
      </c>
      <c r="AF7" s="53" t="s">
        <v>137</v>
      </c>
      <c r="AG7" s="53" t="s">
        <v>138</v>
      </c>
      <c r="AH7" s="53" t="s">
        <v>1</v>
      </c>
      <c r="AI7" s="53">
        <v>3.7</v>
      </c>
      <c r="AJ7" s="53">
        <v>4</v>
      </c>
      <c r="AK7" s="53" t="s">
        <v>169</v>
      </c>
    </row>
    <row r="8" spans="1:37" ht="15.75" customHeight="1" x14ac:dyDescent="0.2">
      <c r="A8" s="53">
        <v>4</v>
      </c>
      <c r="B8" s="293"/>
      <c r="C8" s="294"/>
      <c r="D8" s="54" t="s">
        <v>141</v>
      </c>
      <c r="E8" s="53">
        <v>65823</v>
      </c>
      <c r="F8" s="54" t="s">
        <v>142</v>
      </c>
      <c r="G8" s="53" t="s">
        <v>120</v>
      </c>
      <c r="H8" s="54" t="s">
        <v>143</v>
      </c>
      <c r="I8" s="54" t="s">
        <v>122</v>
      </c>
      <c r="J8" s="53" t="s">
        <v>123</v>
      </c>
      <c r="K8" s="53" t="s">
        <v>124</v>
      </c>
      <c r="L8" s="53" t="s">
        <v>144</v>
      </c>
      <c r="M8" s="53" t="s">
        <v>145</v>
      </c>
      <c r="N8" s="53"/>
      <c r="O8" s="54" t="s">
        <v>146</v>
      </c>
      <c r="P8" s="57"/>
      <c r="Q8" s="54" t="s">
        <v>147</v>
      </c>
      <c r="R8" s="54" t="s">
        <v>148</v>
      </c>
      <c r="S8" s="54" t="s">
        <v>149</v>
      </c>
      <c r="T8" s="54" t="s">
        <v>149</v>
      </c>
      <c r="U8" s="54" t="s">
        <v>131</v>
      </c>
      <c r="V8" s="53" t="s">
        <v>150</v>
      </c>
      <c r="W8" s="58" t="s">
        <v>17</v>
      </c>
      <c r="X8" s="53" t="s">
        <v>180</v>
      </c>
      <c r="Y8" s="53" t="s">
        <v>134</v>
      </c>
      <c r="Z8" s="53" t="s">
        <v>135</v>
      </c>
      <c r="AA8" s="53"/>
      <c r="AB8" s="53"/>
      <c r="AC8" s="53"/>
      <c r="AD8" s="53" t="s">
        <v>181</v>
      </c>
      <c r="AE8" s="53" t="s">
        <v>181</v>
      </c>
      <c r="AF8" s="53" t="s">
        <v>137</v>
      </c>
      <c r="AG8" s="53" t="s">
        <v>138</v>
      </c>
      <c r="AH8" s="53" t="s">
        <v>182</v>
      </c>
      <c r="AI8" s="53">
        <v>3.54</v>
      </c>
      <c r="AJ8" s="53">
        <v>4</v>
      </c>
      <c r="AK8" s="53" t="s">
        <v>183</v>
      </c>
    </row>
    <row r="9" spans="1:37" ht="15.75" customHeight="1" x14ac:dyDescent="0.2">
      <c r="A9" s="53">
        <v>5</v>
      </c>
      <c r="B9" s="293"/>
      <c r="C9" s="294"/>
      <c r="D9" s="54" t="s">
        <v>154</v>
      </c>
      <c r="E9" s="53">
        <v>68124</v>
      </c>
      <c r="F9" s="54" t="s">
        <v>155</v>
      </c>
      <c r="G9" s="53" t="s">
        <v>120</v>
      </c>
      <c r="H9" s="54" t="s">
        <v>156</v>
      </c>
      <c r="I9" s="54" t="s">
        <v>122</v>
      </c>
      <c r="J9" s="53" t="s">
        <v>123</v>
      </c>
      <c r="K9" s="53" t="s">
        <v>124</v>
      </c>
      <c r="L9" s="53" t="s">
        <v>157</v>
      </c>
      <c r="M9" s="53" t="s">
        <v>158</v>
      </c>
      <c r="N9" s="53"/>
      <c r="O9" s="54" t="s">
        <v>159</v>
      </c>
      <c r="P9" s="57"/>
      <c r="Q9" s="54" t="s">
        <v>160</v>
      </c>
      <c r="R9" s="54" t="s">
        <v>161</v>
      </c>
      <c r="S9" s="54" t="s">
        <v>162</v>
      </c>
      <c r="T9" s="54" t="s">
        <v>163</v>
      </c>
      <c r="U9" s="54" t="s">
        <v>164</v>
      </c>
      <c r="V9" s="53" t="s">
        <v>165</v>
      </c>
      <c r="W9" s="58" t="s">
        <v>17</v>
      </c>
      <c r="X9" s="53"/>
      <c r="Y9" s="53" t="s">
        <v>134</v>
      </c>
      <c r="Z9" s="53" t="s">
        <v>194</v>
      </c>
      <c r="AA9" s="53"/>
      <c r="AB9" s="53"/>
      <c r="AC9" s="53" t="s">
        <v>195</v>
      </c>
      <c r="AD9" s="53"/>
      <c r="AE9" s="53" t="s">
        <v>195</v>
      </c>
      <c r="AF9" s="53" t="s">
        <v>137</v>
      </c>
      <c r="AG9" s="53" t="s">
        <v>138</v>
      </c>
      <c r="AH9" s="53" t="s">
        <v>182</v>
      </c>
      <c r="AI9" s="53">
        <v>3.24</v>
      </c>
      <c r="AJ9" s="53">
        <v>4</v>
      </c>
      <c r="AK9" s="53" t="s">
        <v>196</v>
      </c>
    </row>
    <row r="10" spans="1:37" ht="15.75" customHeight="1" x14ac:dyDescent="0.2">
      <c r="A10" s="53">
        <v>6</v>
      </c>
      <c r="B10" s="293"/>
      <c r="C10" s="294"/>
      <c r="D10" s="54" t="s">
        <v>184</v>
      </c>
      <c r="E10" s="53">
        <v>94103</v>
      </c>
      <c r="F10" s="54" t="s">
        <v>185</v>
      </c>
      <c r="G10" s="53" t="s">
        <v>120</v>
      </c>
      <c r="H10" s="54" t="s">
        <v>186</v>
      </c>
      <c r="I10" s="54" t="s">
        <v>122</v>
      </c>
      <c r="J10" s="53" t="s">
        <v>123</v>
      </c>
      <c r="K10" s="53" t="s">
        <v>124</v>
      </c>
      <c r="L10" s="53" t="s">
        <v>187</v>
      </c>
      <c r="M10" s="53" t="s">
        <v>188</v>
      </c>
      <c r="N10" s="53"/>
      <c r="O10" s="54" t="s">
        <v>189</v>
      </c>
      <c r="P10" s="57"/>
      <c r="Q10" s="54" t="s">
        <v>190</v>
      </c>
      <c r="R10" s="54" t="s">
        <v>191</v>
      </c>
      <c r="S10" s="54" t="s">
        <v>192</v>
      </c>
      <c r="T10" s="54" t="s">
        <v>192</v>
      </c>
      <c r="U10" s="54" t="s">
        <v>131</v>
      </c>
      <c r="V10" s="53" t="s">
        <v>193</v>
      </c>
      <c r="W10" s="58" t="s">
        <v>17</v>
      </c>
      <c r="X10" s="53"/>
      <c r="Y10" s="53" t="s">
        <v>134</v>
      </c>
      <c r="Z10" s="53" t="s">
        <v>207</v>
      </c>
      <c r="AA10" s="53"/>
      <c r="AB10" s="53"/>
      <c r="AC10" s="53" t="s">
        <v>208</v>
      </c>
      <c r="AD10" s="53"/>
      <c r="AE10" s="53" t="s">
        <v>209</v>
      </c>
      <c r="AF10" s="53" t="s">
        <v>137</v>
      </c>
      <c r="AG10" s="53" t="s">
        <v>138</v>
      </c>
      <c r="AH10" s="53" t="s">
        <v>210</v>
      </c>
      <c r="AI10" s="53">
        <v>3.65</v>
      </c>
      <c r="AJ10" s="53">
        <v>4</v>
      </c>
      <c r="AK10" s="53" t="s">
        <v>211</v>
      </c>
    </row>
    <row r="11" spans="1:37" ht="15.75" customHeight="1" x14ac:dyDescent="0.2">
      <c r="A11" s="53">
        <v>7</v>
      </c>
      <c r="B11" s="293"/>
      <c r="C11" s="294"/>
      <c r="D11" s="54" t="s">
        <v>197</v>
      </c>
      <c r="E11" s="53">
        <v>94104</v>
      </c>
      <c r="F11" s="54" t="s">
        <v>198</v>
      </c>
      <c r="G11" s="53" t="s">
        <v>120</v>
      </c>
      <c r="H11" s="54" t="s">
        <v>199</v>
      </c>
      <c r="I11" s="54" t="s">
        <v>122</v>
      </c>
      <c r="J11" s="53" t="s">
        <v>123</v>
      </c>
      <c r="K11" s="53" t="s">
        <v>124</v>
      </c>
      <c r="L11" s="53" t="s">
        <v>200</v>
      </c>
      <c r="M11" s="53" t="s">
        <v>201</v>
      </c>
      <c r="N11" s="53"/>
      <c r="O11" s="54" t="s">
        <v>202</v>
      </c>
      <c r="P11" s="57"/>
      <c r="Q11" s="54" t="s">
        <v>203</v>
      </c>
      <c r="R11" s="54" t="s">
        <v>204</v>
      </c>
      <c r="S11" s="54" t="s">
        <v>205</v>
      </c>
      <c r="T11" s="54" t="s">
        <v>205</v>
      </c>
      <c r="U11" s="54" t="s">
        <v>206</v>
      </c>
      <c r="V11" s="53" t="s">
        <v>193</v>
      </c>
      <c r="W11" s="58" t="s">
        <v>17</v>
      </c>
      <c r="X11" s="53"/>
      <c r="Y11" s="53" t="s">
        <v>134</v>
      </c>
      <c r="Z11" s="53" t="s">
        <v>222</v>
      </c>
      <c r="AA11" s="53"/>
      <c r="AB11" s="53"/>
      <c r="AC11" s="53"/>
      <c r="AD11" s="53"/>
      <c r="AE11" s="53" t="s">
        <v>223</v>
      </c>
      <c r="AF11" s="53" t="s">
        <v>137</v>
      </c>
      <c r="AG11" s="53" t="s">
        <v>138</v>
      </c>
      <c r="AH11" s="53" t="s">
        <v>1</v>
      </c>
      <c r="AI11" s="53">
        <v>3.5</v>
      </c>
      <c r="AJ11" s="53">
        <v>4</v>
      </c>
      <c r="AK11" s="53" t="s">
        <v>224</v>
      </c>
    </row>
    <row r="12" spans="1:37" ht="15.75" customHeight="1" x14ac:dyDescent="0.2">
      <c r="A12" s="53">
        <v>8</v>
      </c>
      <c r="B12" s="293"/>
      <c r="C12" s="294"/>
      <c r="D12" s="54" t="s">
        <v>212</v>
      </c>
      <c r="E12" s="53">
        <v>53560</v>
      </c>
      <c r="F12" s="54" t="s">
        <v>213</v>
      </c>
      <c r="G12" s="53" t="s">
        <v>120</v>
      </c>
      <c r="H12" s="54" t="s">
        <v>214</v>
      </c>
      <c r="I12" s="54" t="s">
        <v>122</v>
      </c>
      <c r="J12" s="53" t="s">
        <v>123</v>
      </c>
      <c r="K12" s="53" t="s">
        <v>124</v>
      </c>
      <c r="L12" s="53" t="s">
        <v>215</v>
      </c>
      <c r="M12" s="53" t="s">
        <v>216</v>
      </c>
      <c r="N12" s="53"/>
      <c r="O12" s="54" t="s">
        <v>217</v>
      </c>
      <c r="P12" s="57"/>
      <c r="Q12" s="54" t="s">
        <v>218</v>
      </c>
      <c r="R12" s="54" t="s">
        <v>219</v>
      </c>
      <c r="S12" s="54" t="s">
        <v>220</v>
      </c>
      <c r="T12" s="54" t="s">
        <v>220</v>
      </c>
      <c r="U12" s="54" t="s">
        <v>221</v>
      </c>
      <c r="V12" s="53" t="s">
        <v>150</v>
      </c>
      <c r="W12" s="58" t="s">
        <v>17</v>
      </c>
      <c r="X12" s="53"/>
      <c r="Y12" s="53" t="s">
        <v>134</v>
      </c>
      <c r="Z12" s="53" t="s">
        <v>135</v>
      </c>
      <c r="AA12" s="53"/>
      <c r="AB12" s="53"/>
      <c r="AC12" s="53"/>
      <c r="AD12" s="53"/>
      <c r="AE12" s="53" t="s">
        <v>237</v>
      </c>
      <c r="AF12" s="53" t="s">
        <v>137</v>
      </c>
      <c r="AG12" s="53" t="s">
        <v>138</v>
      </c>
      <c r="AH12" s="53" t="s">
        <v>1</v>
      </c>
      <c r="AI12" s="53">
        <v>3.42</v>
      </c>
      <c r="AJ12" s="53">
        <v>4</v>
      </c>
      <c r="AK12" s="53" t="s">
        <v>238</v>
      </c>
    </row>
    <row r="13" spans="1:37" ht="15.75" customHeight="1" x14ac:dyDescent="0.2">
      <c r="A13" s="53">
        <v>9</v>
      </c>
      <c r="B13" s="293"/>
      <c r="C13" s="294"/>
      <c r="D13" s="54" t="s">
        <v>225</v>
      </c>
      <c r="E13" s="53">
        <v>49175</v>
      </c>
      <c r="F13" s="54" t="s">
        <v>226</v>
      </c>
      <c r="G13" s="53" t="s">
        <v>120</v>
      </c>
      <c r="H13" s="54" t="s">
        <v>227</v>
      </c>
      <c r="I13" s="54" t="s">
        <v>122</v>
      </c>
      <c r="J13" s="53" t="s">
        <v>123</v>
      </c>
      <c r="K13" s="53" t="s">
        <v>124</v>
      </c>
      <c r="L13" s="53" t="s">
        <v>228</v>
      </c>
      <c r="M13" s="53" t="s">
        <v>229</v>
      </c>
      <c r="N13" s="53"/>
      <c r="O13" s="54" t="s">
        <v>230</v>
      </c>
      <c r="P13" s="57"/>
      <c r="Q13" s="54" t="s">
        <v>231</v>
      </c>
      <c r="R13" s="54" t="s">
        <v>232</v>
      </c>
      <c r="S13" s="54" t="s">
        <v>233</v>
      </c>
      <c r="T13" s="54" t="s">
        <v>234</v>
      </c>
      <c r="U13" s="54" t="s">
        <v>235</v>
      </c>
      <c r="V13" s="53" t="s">
        <v>236</v>
      </c>
      <c r="W13" s="58" t="s">
        <v>17</v>
      </c>
      <c r="X13" s="53"/>
      <c r="Y13" s="53" t="s">
        <v>134</v>
      </c>
      <c r="Z13" s="53" t="s">
        <v>222</v>
      </c>
      <c r="AA13" s="53"/>
      <c r="AB13" s="53"/>
      <c r="AC13" s="53" t="s">
        <v>248</v>
      </c>
      <c r="AD13" s="53"/>
      <c r="AE13" s="53" t="s">
        <v>249</v>
      </c>
      <c r="AF13" s="53" t="s">
        <v>137</v>
      </c>
      <c r="AG13" s="53" t="s">
        <v>250</v>
      </c>
      <c r="AH13" s="53" t="s">
        <v>251</v>
      </c>
      <c r="AI13" s="53">
        <v>3.58</v>
      </c>
      <c r="AJ13" s="53">
        <v>4</v>
      </c>
      <c r="AK13" s="53" t="s">
        <v>252</v>
      </c>
    </row>
    <row r="14" spans="1:37" ht="15.75" customHeight="1" x14ac:dyDescent="0.2">
      <c r="A14" s="53">
        <v>10</v>
      </c>
      <c r="B14" s="293"/>
      <c r="C14" s="294"/>
      <c r="D14" s="54" t="s">
        <v>239</v>
      </c>
      <c r="E14" s="53">
        <v>94105</v>
      </c>
      <c r="F14" s="54" t="s">
        <v>240</v>
      </c>
      <c r="G14" s="53" t="s">
        <v>120</v>
      </c>
      <c r="H14" s="54" t="s">
        <v>241</v>
      </c>
      <c r="I14" s="54" t="s">
        <v>122</v>
      </c>
      <c r="J14" s="53" t="s">
        <v>123</v>
      </c>
      <c r="K14" s="53" t="s">
        <v>124</v>
      </c>
      <c r="L14" s="53" t="s">
        <v>242</v>
      </c>
      <c r="M14" s="53" t="s">
        <v>243</v>
      </c>
      <c r="N14" s="53"/>
      <c r="O14" s="54" t="s">
        <v>244</v>
      </c>
      <c r="P14" s="57"/>
      <c r="Q14" s="54" t="s">
        <v>245</v>
      </c>
      <c r="R14" s="54" t="s">
        <v>246</v>
      </c>
      <c r="S14" s="54" t="s">
        <v>247</v>
      </c>
      <c r="T14" s="54" t="s">
        <v>247</v>
      </c>
      <c r="U14" s="54" t="s">
        <v>221</v>
      </c>
      <c r="V14" s="53" t="s">
        <v>150</v>
      </c>
      <c r="W14" s="58" t="s">
        <v>17</v>
      </c>
      <c r="X14" s="53"/>
      <c r="Y14" s="53" t="s">
        <v>262</v>
      </c>
      <c r="Z14" s="53" t="s">
        <v>263</v>
      </c>
      <c r="AA14" s="53"/>
      <c r="AB14" s="53"/>
      <c r="AC14" s="53"/>
      <c r="AD14" s="53" t="s">
        <v>264</v>
      </c>
      <c r="AE14" s="53" t="s">
        <v>265</v>
      </c>
      <c r="AF14" s="53" t="s">
        <v>137</v>
      </c>
      <c r="AG14" s="53" t="s">
        <v>138</v>
      </c>
      <c r="AH14" s="53" t="s">
        <v>266</v>
      </c>
      <c r="AI14" s="53">
        <v>3.94</v>
      </c>
      <c r="AJ14" s="53">
        <v>4</v>
      </c>
      <c r="AK14" s="53" t="s">
        <v>267</v>
      </c>
    </row>
    <row r="15" spans="1:37" ht="15.75" customHeight="1" x14ac:dyDescent="0.2">
      <c r="A15" s="53">
        <v>11</v>
      </c>
      <c r="B15" s="293"/>
      <c r="C15" s="294"/>
      <c r="D15" s="54" t="s">
        <v>253</v>
      </c>
      <c r="E15" s="53">
        <v>94106</v>
      </c>
      <c r="F15" s="54" t="s">
        <v>254</v>
      </c>
      <c r="G15" s="53" t="s">
        <v>120</v>
      </c>
      <c r="H15" s="54" t="s">
        <v>255</v>
      </c>
      <c r="I15" s="54" t="s">
        <v>122</v>
      </c>
      <c r="J15" s="53" t="s">
        <v>123</v>
      </c>
      <c r="K15" s="53" t="s">
        <v>124</v>
      </c>
      <c r="L15" s="53" t="s">
        <v>256</v>
      </c>
      <c r="M15" s="53" t="s">
        <v>257</v>
      </c>
      <c r="N15" s="53"/>
      <c r="O15" s="54" t="s">
        <v>258</v>
      </c>
      <c r="P15" s="57"/>
      <c r="Q15" s="54" t="s">
        <v>259</v>
      </c>
      <c r="R15" s="54" t="s">
        <v>260</v>
      </c>
      <c r="S15" s="54" t="s">
        <v>261</v>
      </c>
      <c r="T15" s="54" t="s">
        <v>261</v>
      </c>
      <c r="U15" s="54" t="s">
        <v>131</v>
      </c>
      <c r="V15" s="53" t="s">
        <v>150</v>
      </c>
      <c r="W15" s="58" t="s">
        <v>17</v>
      </c>
      <c r="X15" s="53"/>
      <c r="Y15" s="53" t="s">
        <v>134</v>
      </c>
      <c r="Z15" s="53" t="s">
        <v>135</v>
      </c>
      <c r="AA15" s="53"/>
      <c r="AB15" s="53"/>
      <c r="AC15" s="53" t="s">
        <v>279</v>
      </c>
      <c r="AD15" s="53"/>
      <c r="AE15" s="53" t="s">
        <v>279</v>
      </c>
      <c r="AF15" s="53" t="s">
        <v>137</v>
      </c>
      <c r="AG15" s="53" t="s">
        <v>138</v>
      </c>
      <c r="AH15" s="53" t="s">
        <v>251</v>
      </c>
      <c r="AI15" s="53">
        <v>3.66</v>
      </c>
      <c r="AJ15" s="53">
        <v>4</v>
      </c>
      <c r="AK15" s="53" t="s">
        <v>280</v>
      </c>
    </row>
    <row r="16" spans="1:37" ht="15.75" customHeight="1" x14ac:dyDescent="0.2">
      <c r="A16" s="53">
        <v>12</v>
      </c>
      <c r="B16" s="293"/>
      <c r="C16" s="294"/>
      <c r="D16" s="54" t="s">
        <v>268</v>
      </c>
      <c r="E16" s="53">
        <v>94107</v>
      </c>
      <c r="F16" s="54" t="s">
        <v>269</v>
      </c>
      <c r="G16" s="53" t="s">
        <v>120</v>
      </c>
      <c r="H16" s="54" t="s">
        <v>270</v>
      </c>
      <c r="I16" s="54" t="s">
        <v>122</v>
      </c>
      <c r="J16" s="53" t="s">
        <v>123</v>
      </c>
      <c r="K16" s="53" t="s">
        <v>124</v>
      </c>
      <c r="L16" s="53" t="s">
        <v>271</v>
      </c>
      <c r="M16" s="53" t="s">
        <v>272</v>
      </c>
      <c r="N16" s="53"/>
      <c r="O16" s="54" t="s">
        <v>273</v>
      </c>
      <c r="P16" s="57"/>
      <c r="Q16" s="54" t="s">
        <v>274</v>
      </c>
      <c r="R16" s="54" t="s">
        <v>275</v>
      </c>
      <c r="S16" s="54" t="s">
        <v>276</v>
      </c>
      <c r="T16" s="54" t="s">
        <v>277</v>
      </c>
      <c r="U16" s="54" t="s">
        <v>131</v>
      </c>
      <c r="V16" s="53" t="s">
        <v>278</v>
      </c>
      <c r="W16" s="58" t="s">
        <v>17</v>
      </c>
      <c r="X16" s="53"/>
      <c r="Y16" s="53" t="s">
        <v>134</v>
      </c>
      <c r="Z16" s="53" t="s">
        <v>222</v>
      </c>
      <c r="AA16" s="53"/>
      <c r="AB16" s="53"/>
      <c r="AC16" s="53" t="s">
        <v>290</v>
      </c>
      <c r="AD16" s="53"/>
      <c r="AE16" s="53" t="s">
        <v>290</v>
      </c>
      <c r="AF16" s="53" t="s">
        <v>137</v>
      </c>
      <c r="AG16" s="53" t="s">
        <v>250</v>
      </c>
      <c r="AH16" s="53" t="s">
        <v>182</v>
      </c>
      <c r="AI16" s="53">
        <v>3.68</v>
      </c>
      <c r="AJ16" s="53">
        <v>4</v>
      </c>
      <c r="AK16" s="53" t="s">
        <v>291</v>
      </c>
    </row>
    <row r="17" spans="1:37" ht="15.75" customHeight="1" x14ac:dyDescent="0.2">
      <c r="A17" s="53">
        <v>13</v>
      </c>
      <c r="B17" s="293"/>
      <c r="C17" s="294"/>
      <c r="D17" s="54" t="s">
        <v>281</v>
      </c>
      <c r="E17" s="53">
        <v>94108</v>
      </c>
      <c r="F17" s="54" t="s">
        <v>282</v>
      </c>
      <c r="G17" s="53" t="s">
        <v>120</v>
      </c>
      <c r="H17" s="54" t="s">
        <v>283</v>
      </c>
      <c r="I17" s="54" t="s">
        <v>122</v>
      </c>
      <c r="J17" s="53" t="s">
        <v>123</v>
      </c>
      <c r="K17" s="53" t="s">
        <v>124</v>
      </c>
      <c r="L17" s="53" t="s">
        <v>284</v>
      </c>
      <c r="M17" s="53" t="s">
        <v>285</v>
      </c>
      <c r="N17" s="53"/>
      <c r="O17" s="54" t="s">
        <v>286</v>
      </c>
      <c r="P17" s="57"/>
      <c r="Q17" s="54" t="s">
        <v>287</v>
      </c>
      <c r="R17" s="54" t="s">
        <v>288</v>
      </c>
      <c r="S17" s="54" t="s">
        <v>289</v>
      </c>
      <c r="T17" s="54" t="s">
        <v>289</v>
      </c>
      <c r="U17" s="54" t="s">
        <v>164</v>
      </c>
      <c r="V17" s="53" t="s">
        <v>236</v>
      </c>
      <c r="W17" s="58" t="s">
        <v>17</v>
      </c>
      <c r="X17" s="53"/>
      <c r="Y17" s="53" t="s">
        <v>134</v>
      </c>
      <c r="Z17" s="53" t="s">
        <v>166</v>
      </c>
      <c r="AA17" s="53"/>
      <c r="AB17" s="53"/>
      <c r="AC17" s="53" t="s">
        <v>302</v>
      </c>
      <c r="AD17" s="53"/>
      <c r="AE17" s="53" t="s">
        <v>303</v>
      </c>
      <c r="AF17" s="53" t="s">
        <v>137</v>
      </c>
      <c r="AG17" s="53" t="s">
        <v>138</v>
      </c>
      <c r="AH17" s="53" t="s">
        <v>1</v>
      </c>
      <c r="AI17" s="53">
        <v>3.91</v>
      </c>
      <c r="AJ17" s="53">
        <v>4</v>
      </c>
      <c r="AK17" s="53" t="s">
        <v>304</v>
      </c>
    </row>
    <row r="18" spans="1:37" ht="15.75" customHeight="1" x14ac:dyDescent="0.2">
      <c r="A18" s="53">
        <v>14</v>
      </c>
      <c r="B18" s="293"/>
      <c r="C18" s="294"/>
      <c r="D18" s="54" t="s">
        <v>292</v>
      </c>
      <c r="E18" s="53">
        <v>70708</v>
      </c>
      <c r="F18" s="54" t="s">
        <v>293</v>
      </c>
      <c r="G18" s="53" t="s">
        <v>120</v>
      </c>
      <c r="H18" s="54" t="s">
        <v>294</v>
      </c>
      <c r="I18" s="54" t="s">
        <v>122</v>
      </c>
      <c r="J18" s="53" t="s">
        <v>123</v>
      </c>
      <c r="K18" s="53" t="s">
        <v>124</v>
      </c>
      <c r="L18" s="53" t="s">
        <v>295</v>
      </c>
      <c r="M18" s="53" t="s">
        <v>296</v>
      </c>
      <c r="N18" s="53"/>
      <c r="O18" s="54" t="s">
        <v>297</v>
      </c>
      <c r="P18" s="57"/>
      <c r="Q18" s="54" t="s">
        <v>298</v>
      </c>
      <c r="R18" s="54" t="s">
        <v>299</v>
      </c>
      <c r="S18" s="54" t="s">
        <v>300</v>
      </c>
      <c r="T18" s="54" t="s">
        <v>300</v>
      </c>
      <c r="U18" s="54" t="s">
        <v>164</v>
      </c>
      <c r="V18" s="53" t="s">
        <v>301</v>
      </c>
      <c r="W18" s="58" t="s">
        <v>17</v>
      </c>
      <c r="X18" s="53"/>
      <c r="Y18" s="53" t="s">
        <v>134</v>
      </c>
      <c r="Z18" s="53" t="s">
        <v>135</v>
      </c>
      <c r="AA18" s="53"/>
      <c r="AB18" s="53"/>
      <c r="AC18" s="53"/>
      <c r="AD18" s="53" t="s">
        <v>314</v>
      </c>
      <c r="AE18" s="53" t="s">
        <v>314</v>
      </c>
      <c r="AF18" s="53" t="s">
        <v>137</v>
      </c>
      <c r="AG18" s="53" t="s">
        <v>138</v>
      </c>
      <c r="AH18" s="53" t="s">
        <v>1</v>
      </c>
      <c r="AI18" s="53">
        <v>3.92</v>
      </c>
      <c r="AJ18" s="53">
        <v>4</v>
      </c>
      <c r="AK18" s="53" t="s">
        <v>315</v>
      </c>
    </row>
    <row r="19" spans="1:37" ht="15.75" customHeight="1" x14ac:dyDescent="0.2">
      <c r="A19" s="53">
        <v>15</v>
      </c>
      <c r="B19" s="293"/>
      <c r="C19" s="294"/>
      <c r="D19" s="54" t="s">
        <v>305</v>
      </c>
      <c r="E19" s="53">
        <v>68216</v>
      </c>
      <c r="F19" s="54" t="s">
        <v>306</v>
      </c>
      <c r="G19" s="53" t="s">
        <v>120</v>
      </c>
      <c r="H19" s="54" t="s">
        <v>307</v>
      </c>
      <c r="I19" s="54" t="s">
        <v>122</v>
      </c>
      <c r="J19" s="53" t="s">
        <v>123</v>
      </c>
      <c r="K19" s="53" t="s">
        <v>124</v>
      </c>
      <c r="L19" s="53" t="s">
        <v>308</v>
      </c>
      <c r="M19" s="53" t="s">
        <v>309</v>
      </c>
      <c r="N19" s="53"/>
      <c r="O19" s="54" t="s">
        <v>310</v>
      </c>
      <c r="P19" s="57"/>
      <c r="Q19" s="54" t="s">
        <v>311</v>
      </c>
      <c r="R19" s="54" t="s">
        <v>312</v>
      </c>
      <c r="S19" s="54" t="s">
        <v>313</v>
      </c>
      <c r="T19" s="54" t="s">
        <v>313</v>
      </c>
      <c r="U19" s="54" t="s">
        <v>131</v>
      </c>
      <c r="V19" s="53" t="s">
        <v>278</v>
      </c>
      <c r="W19" s="58" t="s">
        <v>17</v>
      </c>
      <c r="X19" s="53"/>
      <c r="Y19" s="53" t="s">
        <v>134</v>
      </c>
      <c r="Z19" s="53" t="s">
        <v>326</v>
      </c>
      <c r="AA19" s="53"/>
      <c r="AB19" s="53"/>
      <c r="AC19" s="53"/>
      <c r="AD19" s="53"/>
      <c r="AE19" s="53" t="s">
        <v>327</v>
      </c>
      <c r="AF19" s="53" t="s">
        <v>137</v>
      </c>
      <c r="AG19" s="53" t="s">
        <v>138</v>
      </c>
      <c r="AH19" s="53" t="s">
        <v>328</v>
      </c>
      <c r="AI19" s="53">
        <v>3.74</v>
      </c>
      <c r="AJ19" s="53">
        <v>4</v>
      </c>
      <c r="AK19" s="53" t="s">
        <v>329</v>
      </c>
    </row>
    <row r="20" spans="1:37" ht="15.75" customHeight="1" x14ac:dyDescent="0.2">
      <c r="A20" s="53">
        <v>16</v>
      </c>
      <c r="B20" s="293"/>
      <c r="C20" s="294"/>
      <c r="D20" s="54" t="s">
        <v>316</v>
      </c>
      <c r="E20" s="53">
        <v>65730</v>
      </c>
      <c r="F20" s="54" t="s">
        <v>317</v>
      </c>
      <c r="G20" s="53" t="s">
        <v>120</v>
      </c>
      <c r="H20" s="54" t="s">
        <v>318</v>
      </c>
      <c r="I20" s="54" t="s">
        <v>122</v>
      </c>
      <c r="J20" s="53" t="s">
        <v>123</v>
      </c>
      <c r="K20" s="53" t="s">
        <v>124</v>
      </c>
      <c r="L20" s="53" t="s">
        <v>319</v>
      </c>
      <c r="M20" s="53" t="s">
        <v>320</v>
      </c>
      <c r="N20" s="53"/>
      <c r="O20" s="54" t="s">
        <v>321</v>
      </c>
      <c r="P20" s="57"/>
      <c r="Q20" s="54" t="s">
        <v>322</v>
      </c>
      <c r="R20" s="54" t="s">
        <v>323</v>
      </c>
      <c r="S20" s="54" t="s">
        <v>324</v>
      </c>
      <c r="T20" s="54" t="s">
        <v>324</v>
      </c>
      <c r="U20" s="54" t="s">
        <v>221</v>
      </c>
      <c r="V20" s="53" t="s">
        <v>325</v>
      </c>
      <c r="W20" s="58" t="s">
        <v>17</v>
      </c>
      <c r="X20" s="53"/>
      <c r="Y20" s="53" t="s">
        <v>134</v>
      </c>
      <c r="Z20" s="53" t="s">
        <v>166</v>
      </c>
      <c r="AA20" s="53"/>
      <c r="AB20" s="53"/>
      <c r="AC20" s="53"/>
      <c r="AD20" s="53"/>
      <c r="AE20" s="53" t="s">
        <v>340</v>
      </c>
      <c r="AF20" s="53" t="s">
        <v>137</v>
      </c>
      <c r="AG20" s="53" t="s">
        <v>138</v>
      </c>
      <c r="AH20" s="53" t="s">
        <v>1</v>
      </c>
      <c r="AI20" s="53">
        <v>3.66</v>
      </c>
      <c r="AJ20" s="53">
        <v>4</v>
      </c>
      <c r="AK20" s="53" t="s">
        <v>280</v>
      </c>
    </row>
    <row r="21" spans="1:37" ht="15.75" customHeight="1" x14ac:dyDescent="0.2">
      <c r="A21" s="53">
        <v>17</v>
      </c>
      <c r="B21" s="293"/>
      <c r="C21" s="294"/>
      <c r="D21" s="54" t="s">
        <v>330</v>
      </c>
      <c r="E21" s="53">
        <v>70685</v>
      </c>
      <c r="F21" s="54" t="s">
        <v>331</v>
      </c>
      <c r="G21" s="53" t="s">
        <v>120</v>
      </c>
      <c r="H21" s="54" t="s">
        <v>332</v>
      </c>
      <c r="I21" s="54" t="s">
        <v>122</v>
      </c>
      <c r="J21" s="53" t="s">
        <v>123</v>
      </c>
      <c r="K21" s="53" t="s">
        <v>124</v>
      </c>
      <c r="L21" s="53" t="s">
        <v>333</v>
      </c>
      <c r="M21" s="53" t="s">
        <v>334</v>
      </c>
      <c r="N21" s="53"/>
      <c r="O21" s="54" t="s">
        <v>335</v>
      </c>
      <c r="P21" s="57"/>
      <c r="Q21" s="54" t="s">
        <v>336</v>
      </c>
      <c r="R21" s="54" t="s">
        <v>337</v>
      </c>
      <c r="S21" s="54" t="s">
        <v>338</v>
      </c>
      <c r="T21" s="54" t="s">
        <v>338</v>
      </c>
      <c r="U21" s="54" t="s">
        <v>131</v>
      </c>
      <c r="V21" s="53" t="s">
        <v>339</v>
      </c>
      <c r="W21" s="58" t="s">
        <v>17</v>
      </c>
      <c r="X21" s="53" t="s">
        <v>352</v>
      </c>
      <c r="Y21" s="53" t="s">
        <v>134</v>
      </c>
      <c r="Z21" s="53" t="s">
        <v>263</v>
      </c>
      <c r="AA21" s="53"/>
      <c r="AB21" s="53"/>
      <c r="AC21" s="53" t="s">
        <v>353</v>
      </c>
      <c r="AD21" s="53"/>
      <c r="AE21" s="53" t="s">
        <v>346</v>
      </c>
      <c r="AF21" s="53" t="s">
        <v>354</v>
      </c>
      <c r="AG21" s="53" t="s">
        <v>138</v>
      </c>
      <c r="AH21" s="53" t="s">
        <v>1</v>
      </c>
      <c r="AI21" s="53">
        <v>3.75</v>
      </c>
      <c r="AJ21" s="53">
        <v>4</v>
      </c>
      <c r="AK21" s="53" t="s">
        <v>355</v>
      </c>
    </row>
    <row r="22" spans="1:37" ht="15.75" customHeight="1" x14ac:dyDescent="0.2">
      <c r="A22" s="53">
        <v>18</v>
      </c>
      <c r="B22" s="293"/>
      <c r="C22" s="294"/>
      <c r="D22" s="54" t="s">
        <v>356</v>
      </c>
      <c r="E22" s="53">
        <v>70674</v>
      </c>
      <c r="F22" s="54" t="s">
        <v>357</v>
      </c>
      <c r="G22" s="53" t="s">
        <v>120</v>
      </c>
      <c r="H22" s="54" t="s">
        <v>358</v>
      </c>
      <c r="I22" s="54" t="s">
        <v>122</v>
      </c>
      <c r="J22" s="53" t="s">
        <v>123</v>
      </c>
      <c r="K22" s="53" t="s">
        <v>124</v>
      </c>
      <c r="L22" s="53" t="s">
        <v>359</v>
      </c>
      <c r="M22" s="53" t="s">
        <v>360</v>
      </c>
      <c r="N22" s="53"/>
      <c r="O22" s="54" t="s">
        <v>361</v>
      </c>
      <c r="P22" s="57"/>
      <c r="Q22" s="54" t="s">
        <v>362</v>
      </c>
      <c r="R22" s="54" t="s">
        <v>363</v>
      </c>
      <c r="S22" s="54" t="s">
        <v>364</v>
      </c>
      <c r="T22" s="54" t="s">
        <v>364</v>
      </c>
      <c r="U22" s="54" t="s">
        <v>131</v>
      </c>
      <c r="V22" s="53" t="s">
        <v>339</v>
      </c>
      <c r="W22" s="58" t="s">
        <v>17</v>
      </c>
      <c r="X22" s="53" t="s">
        <v>365</v>
      </c>
      <c r="Y22" s="53" t="s">
        <v>134</v>
      </c>
      <c r="Z22" s="53" t="s">
        <v>166</v>
      </c>
      <c r="AA22" s="53"/>
      <c r="AB22" s="53"/>
      <c r="AC22" s="53" t="s">
        <v>366</v>
      </c>
      <c r="AD22" s="53"/>
      <c r="AE22" s="53" t="s">
        <v>366</v>
      </c>
      <c r="AF22" s="53" t="s">
        <v>137</v>
      </c>
      <c r="AG22" s="53" t="s">
        <v>138</v>
      </c>
      <c r="AH22" s="53" t="s">
        <v>1</v>
      </c>
      <c r="AI22" s="53">
        <v>3.86</v>
      </c>
      <c r="AJ22" s="53">
        <v>4</v>
      </c>
      <c r="AK22" s="53" t="s">
        <v>367</v>
      </c>
    </row>
    <row r="23" spans="1:37" ht="15.75" customHeight="1" x14ac:dyDescent="0.2">
      <c r="A23" s="53">
        <v>19</v>
      </c>
      <c r="B23" s="293"/>
      <c r="C23" s="294"/>
      <c r="D23" s="54" t="s">
        <v>368</v>
      </c>
      <c r="E23" s="53">
        <v>65751</v>
      </c>
      <c r="F23" s="54" t="s">
        <v>369</v>
      </c>
      <c r="G23" s="53" t="s">
        <v>120</v>
      </c>
      <c r="H23" s="54" t="s">
        <v>370</v>
      </c>
      <c r="I23" s="54" t="s">
        <v>122</v>
      </c>
      <c r="J23" s="53" t="s">
        <v>123</v>
      </c>
      <c r="K23" s="53" t="s">
        <v>124</v>
      </c>
      <c r="L23" s="53" t="s">
        <v>371</v>
      </c>
      <c r="M23" s="53" t="s">
        <v>372</v>
      </c>
      <c r="N23" s="53"/>
      <c r="O23" s="54" t="s">
        <v>373</v>
      </c>
      <c r="P23" s="57"/>
      <c r="Q23" s="54" t="s">
        <v>374</v>
      </c>
      <c r="R23" s="54" t="s">
        <v>375</v>
      </c>
      <c r="S23" s="54" t="s">
        <v>376</v>
      </c>
      <c r="T23" s="54" t="s">
        <v>377</v>
      </c>
      <c r="U23" s="54" t="s">
        <v>221</v>
      </c>
      <c r="V23" s="53" t="s">
        <v>179</v>
      </c>
      <c r="W23" s="58" t="s">
        <v>17</v>
      </c>
      <c r="X23" s="53"/>
      <c r="Y23" s="53" t="s">
        <v>134</v>
      </c>
      <c r="Z23" s="53" t="s">
        <v>222</v>
      </c>
      <c r="AA23" s="53"/>
      <c r="AB23" s="53"/>
      <c r="AC23" s="53" t="s">
        <v>378</v>
      </c>
      <c r="AD23" s="53"/>
      <c r="AE23" s="53" t="s">
        <v>378</v>
      </c>
      <c r="AF23" s="53" t="s">
        <v>354</v>
      </c>
      <c r="AG23" s="53" t="s">
        <v>138</v>
      </c>
      <c r="AH23" s="53" t="s">
        <v>1</v>
      </c>
      <c r="AI23" s="53">
        <v>3.5</v>
      </c>
      <c r="AJ23" s="53">
        <v>4</v>
      </c>
      <c r="AK23" s="53" t="s">
        <v>224</v>
      </c>
    </row>
    <row r="24" spans="1:37" ht="15.75" customHeight="1" x14ac:dyDescent="0.2">
      <c r="A24" s="53">
        <v>20</v>
      </c>
      <c r="B24" s="293"/>
      <c r="C24" s="294"/>
      <c r="D24" s="54" t="s">
        <v>379</v>
      </c>
      <c r="E24" s="53">
        <v>61208</v>
      </c>
      <c r="F24" s="54" t="s">
        <v>380</v>
      </c>
      <c r="G24" s="53" t="s">
        <v>120</v>
      </c>
      <c r="H24" s="54" t="s">
        <v>381</v>
      </c>
      <c r="I24" s="54" t="s">
        <v>122</v>
      </c>
      <c r="J24" s="53" t="s">
        <v>123</v>
      </c>
      <c r="K24" s="53" t="s">
        <v>124</v>
      </c>
      <c r="L24" s="53" t="s">
        <v>382</v>
      </c>
      <c r="M24" s="53" t="s">
        <v>383</v>
      </c>
      <c r="N24" s="53"/>
      <c r="O24" s="54" t="s">
        <v>384</v>
      </c>
      <c r="P24" s="57"/>
      <c r="Q24" s="54" t="s">
        <v>385</v>
      </c>
      <c r="R24" s="54" t="s">
        <v>386</v>
      </c>
      <c r="S24" s="54" t="s">
        <v>387</v>
      </c>
      <c r="T24" s="54" t="s">
        <v>387</v>
      </c>
      <c r="U24" s="54" t="s">
        <v>131</v>
      </c>
      <c r="V24" s="53" t="s">
        <v>179</v>
      </c>
      <c r="W24" s="58" t="s">
        <v>17</v>
      </c>
      <c r="X24" s="53"/>
      <c r="Y24" s="53" t="s">
        <v>134</v>
      </c>
      <c r="Z24" s="53" t="s">
        <v>222</v>
      </c>
      <c r="AA24" s="53"/>
      <c r="AB24" s="53"/>
      <c r="AC24" s="53"/>
      <c r="AD24" s="53"/>
      <c r="AE24" s="53" t="s">
        <v>388</v>
      </c>
      <c r="AF24" s="53" t="s">
        <v>137</v>
      </c>
      <c r="AG24" s="53" t="s">
        <v>138</v>
      </c>
      <c r="AH24" s="53" t="s">
        <v>389</v>
      </c>
      <c r="AI24" s="53">
        <v>3.64</v>
      </c>
      <c r="AJ24" s="53">
        <v>4</v>
      </c>
      <c r="AK24" s="53" t="s">
        <v>390</v>
      </c>
    </row>
    <row r="25" spans="1:37" ht="409.6" hidden="1" customHeight="1" x14ac:dyDescent="0.2"/>
  </sheetData>
  <sortState ref="D5:W24">
    <sortCondition ref="W5:W24"/>
  </sortState>
  <mergeCells count="24">
    <mergeCell ref="A1:A3"/>
    <mergeCell ref="B4:C4"/>
    <mergeCell ref="O4:P4"/>
    <mergeCell ref="B5:C5"/>
    <mergeCell ref="C1:W3"/>
    <mergeCell ref="B9:C9"/>
    <mergeCell ref="B10:C10"/>
    <mergeCell ref="B11:C11"/>
    <mergeCell ref="B6:C6"/>
    <mergeCell ref="B7:C7"/>
    <mergeCell ref="B8:C8"/>
    <mergeCell ref="B15:C15"/>
    <mergeCell ref="B16:C16"/>
    <mergeCell ref="B17:C17"/>
    <mergeCell ref="B12:C12"/>
    <mergeCell ref="B13:C13"/>
    <mergeCell ref="B14:C14"/>
    <mergeCell ref="B24:C24"/>
    <mergeCell ref="B21:C21"/>
    <mergeCell ref="B22:C22"/>
    <mergeCell ref="B23:C23"/>
    <mergeCell ref="B18:C18"/>
    <mergeCell ref="B19:C19"/>
    <mergeCell ref="B20:C20"/>
  </mergeCells>
  <conditionalFormatting sqref="W5:W6">
    <cfRule type="cellIs" dxfId="263" priority="5" stopIfTrue="1" operator="equal">
      <formula>"Dropped"</formula>
    </cfRule>
    <cfRule type="cellIs" dxfId="262" priority="6" stopIfTrue="1" operator="equal">
      <formula>"Left"</formula>
    </cfRule>
    <cfRule type="cellIs" dxfId="261" priority="7" stopIfTrue="1" operator="equal">
      <formula>"Incomplete"</formula>
    </cfRule>
    <cfRule type="cellIs" dxfId="260" priority="8" stopIfTrue="1" operator="equal">
      <formula>"Complete"</formula>
    </cfRule>
  </conditionalFormatting>
  <conditionalFormatting sqref="W7:W24">
    <cfRule type="cellIs" dxfId="259" priority="1" stopIfTrue="1" operator="equal">
      <formula>"Dropped"</formula>
    </cfRule>
    <cfRule type="cellIs" dxfId="258" priority="2" stopIfTrue="1" operator="equal">
      <formula>"Left"</formula>
    </cfRule>
    <cfRule type="cellIs" dxfId="257" priority="3" stopIfTrue="1" operator="equal">
      <formula>"Incomplete"</formula>
    </cfRule>
    <cfRule type="cellIs" dxfId="256" priority="4" stopIfTrue="1" operator="equal">
      <formula>"Complete"</formula>
    </cfRule>
  </conditionalFormatting>
  <pageMargins left="0.25" right="0.25" top="0.25" bottom="0.25" header="0.25" footer="0.25"/>
  <pageSetup paperSize="9" orientation="landscape" horizontalDpi="0" verticalDpi="0"/>
  <headerFooter alignWithMargins="0">
    <oddFooter>&amp;L&amp;C&amp;R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H38"/>
  <sheetViews>
    <sheetView workbookViewId="0">
      <selection activeCell="D7" sqref="D7"/>
    </sheetView>
  </sheetViews>
  <sheetFormatPr defaultRowHeight="12.75" x14ac:dyDescent="0.2"/>
  <cols>
    <col min="1" max="1" width="6.42578125" style="149" customWidth="1"/>
    <col min="2" max="2" width="15.5703125" style="119" bestFit="1" customWidth="1"/>
    <col min="3" max="3" width="9.140625" style="119" bestFit="1" customWidth="1"/>
    <col min="4" max="4" width="31.85546875" style="123" customWidth="1"/>
    <col min="5" max="5" width="31.140625" style="119" hidden="1" customWidth="1"/>
    <col min="6" max="6" width="5.85546875" style="119" hidden="1" customWidth="1"/>
    <col min="7" max="7" width="2.140625" style="119" hidden="1" customWidth="1"/>
    <col min="8" max="8" width="10.85546875" style="119" bestFit="1" customWidth="1"/>
    <col min="9" max="9" width="2.140625" style="119" hidden="1" customWidth="1"/>
    <col min="10" max="10" width="6.7109375" style="119" hidden="1" customWidth="1"/>
    <col min="11" max="11" width="14" style="119" hidden="1" customWidth="1"/>
    <col min="12" max="12" width="10.140625" style="225" hidden="1" customWidth="1"/>
    <col min="13" max="13" width="19.42578125" style="119" customWidth="1"/>
    <col min="14" max="14" width="11" style="119" hidden="1" customWidth="1"/>
    <col min="15" max="16384" width="9.140625" style="119"/>
  </cols>
  <sheetData>
    <row r="1" spans="1:14" ht="23.25" customHeight="1" x14ac:dyDescent="0.45">
      <c r="A1" s="287" t="s">
        <v>14054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</row>
    <row r="2" spans="1:14" ht="23.25" customHeight="1" thickBot="1" x14ac:dyDescent="0.5">
      <c r="A2" s="304" t="s">
        <v>27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</row>
    <row r="3" spans="1:14" ht="15" customHeight="1" x14ac:dyDescent="0.2">
      <c r="A3" s="283" t="s">
        <v>9333</v>
      </c>
      <c r="B3" s="285" t="s">
        <v>9334</v>
      </c>
      <c r="C3" s="285" t="s">
        <v>9452</v>
      </c>
      <c r="D3" s="285" t="s">
        <v>9336</v>
      </c>
      <c r="E3" s="285" t="s">
        <v>9337</v>
      </c>
      <c r="F3" s="120" t="s">
        <v>9747</v>
      </c>
      <c r="G3" s="120"/>
      <c r="H3" s="285" t="s">
        <v>103</v>
      </c>
      <c r="I3" s="121"/>
      <c r="J3" s="122" t="s">
        <v>9340</v>
      </c>
      <c r="K3" s="122"/>
      <c r="L3" s="122"/>
      <c r="M3" s="280" t="s">
        <v>9341</v>
      </c>
    </row>
    <row r="4" spans="1:14" ht="15" customHeight="1" thickBot="1" x14ac:dyDescent="0.25">
      <c r="A4" s="284"/>
      <c r="B4" s="286"/>
      <c r="C4" s="286"/>
      <c r="D4" s="286"/>
      <c r="E4" s="286"/>
      <c r="F4" s="124" t="s">
        <v>9342</v>
      </c>
      <c r="G4" s="124"/>
      <c r="H4" s="286"/>
      <c r="I4" s="125"/>
      <c r="J4" s="126" t="s">
        <v>9343</v>
      </c>
      <c r="K4" s="126"/>
      <c r="L4" s="126"/>
      <c r="M4" s="281"/>
    </row>
    <row r="5" spans="1:14" ht="15" customHeight="1" x14ac:dyDescent="0.25">
      <c r="A5" s="127">
        <v>1</v>
      </c>
      <c r="B5" s="128" t="s">
        <v>14144</v>
      </c>
      <c r="C5" s="129">
        <v>87033</v>
      </c>
      <c r="D5" s="130" t="s">
        <v>14145</v>
      </c>
      <c r="E5" s="214" t="s">
        <v>4222</v>
      </c>
      <c r="F5" s="111" t="s">
        <v>9347</v>
      </c>
      <c r="G5" s="131">
        <f t="shared" ref="G5:G8" si="0">+IF(F5="M",1,IF(F5="f",2,IF(F5="Civ",3,"Error")))</f>
        <v>1</v>
      </c>
      <c r="H5" s="58" t="s">
        <v>9331</v>
      </c>
      <c r="I5" s="131">
        <f t="shared" ref="I5:I8" si="1">+IF(H5="Studying",5,IF(H5="Complete",1,IF(H5="Incomplete",2,IF(H5="Left",3,IF(H5="Dropped",4,"Error")))))</f>
        <v>1</v>
      </c>
      <c r="J5" s="131" t="e">
        <f>+IF(#REF!="Issued",1,IF(#REF!="Not Issued",2,"Nil"))</f>
        <v>#REF!</v>
      </c>
      <c r="K5" s="217" t="s">
        <v>14146</v>
      </c>
      <c r="L5" s="218"/>
      <c r="M5" s="127"/>
    </row>
    <row r="6" spans="1:14" ht="15" customHeight="1" x14ac:dyDescent="0.25">
      <c r="A6" s="127">
        <v>2</v>
      </c>
      <c r="B6" s="128" t="s">
        <v>14147</v>
      </c>
      <c r="C6" s="129">
        <v>65072</v>
      </c>
      <c r="D6" s="130" t="s">
        <v>14148</v>
      </c>
      <c r="E6" s="214" t="s">
        <v>14149</v>
      </c>
      <c r="F6" s="111" t="s">
        <v>9347</v>
      </c>
      <c r="G6" s="131">
        <f t="shared" si="0"/>
        <v>1</v>
      </c>
      <c r="H6" s="58" t="s">
        <v>9331</v>
      </c>
      <c r="I6" s="131">
        <f t="shared" si="1"/>
        <v>1</v>
      </c>
      <c r="J6" s="131" t="e">
        <f>+IF(#REF!="Issued",1,IF(#REF!="Not Issued",2,"Nil"))</f>
        <v>#REF!</v>
      </c>
      <c r="K6" s="217" t="s">
        <v>14062</v>
      </c>
      <c r="L6" s="218"/>
      <c r="M6" s="132"/>
    </row>
    <row r="7" spans="1:14" ht="15" customHeight="1" x14ac:dyDescent="0.25">
      <c r="A7" s="127">
        <v>3</v>
      </c>
      <c r="B7" s="128" t="s">
        <v>14150</v>
      </c>
      <c r="C7" s="129">
        <v>57111</v>
      </c>
      <c r="D7" s="130" t="s">
        <v>14151</v>
      </c>
      <c r="E7" s="214" t="s">
        <v>14152</v>
      </c>
      <c r="F7" s="111" t="s">
        <v>9358</v>
      </c>
      <c r="G7" s="131">
        <f t="shared" si="0"/>
        <v>2</v>
      </c>
      <c r="H7" s="58" t="s">
        <v>9331</v>
      </c>
      <c r="I7" s="131">
        <f t="shared" si="1"/>
        <v>1</v>
      </c>
      <c r="J7" s="131" t="e">
        <f>+IF(#REF!="Issued",1,IF(#REF!="Not Issued",2,"Nil"))</f>
        <v>#REF!</v>
      </c>
      <c r="K7" s="217" t="s">
        <v>14066</v>
      </c>
      <c r="L7" s="218"/>
      <c r="M7" s="132"/>
    </row>
    <row r="8" spans="1:14" ht="15" customHeight="1" x14ac:dyDescent="0.25">
      <c r="A8" s="127">
        <v>4</v>
      </c>
      <c r="B8" s="128" t="s">
        <v>14153</v>
      </c>
      <c r="C8" s="129">
        <v>87034</v>
      </c>
      <c r="D8" s="130" t="s">
        <v>14154</v>
      </c>
      <c r="E8" s="214" t="s">
        <v>10605</v>
      </c>
      <c r="F8" s="111" t="s">
        <v>9347</v>
      </c>
      <c r="G8" s="131">
        <f t="shared" si="0"/>
        <v>1</v>
      </c>
      <c r="H8" s="58" t="s">
        <v>9331</v>
      </c>
      <c r="I8" s="131">
        <f t="shared" si="1"/>
        <v>1</v>
      </c>
      <c r="J8" s="131" t="e">
        <f>+IF(#REF!="Issued",1,IF(#REF!="Not Issued",2,"Nil"))</f>
        <v>#REF!</v>
      </c>
      <c r="K8" s="217" t="s">
        <v>14120</v>
      </c>
      <c r="L8" s="218"/>
      <c r="M8" s="132"/>
    </row>
    <row r="9" spans="1:14" ht="15" customHeight="1" x14ac:dyDescent="0.45">
      <c r="A9" s="159"/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</row>
    <row r="10" spans="1:14" s="213" customFormat="1" ht="27.75" customHeight="1" thickBot="1" x14ac:dyDescent="0.5">
      <c r="A10" s="304" t="s">
        <v>28</v>
      </c>
      <c r="B10" s="304"/>
      <c r="C10" s="304"/>
      <c r="D10" s="304"/>
      <c r="E10" s="304"/>
      <c r="F10" s="304"/>
      <c r="G10" s="304"/>
      <c r="H10" s="304"/>
      <c r="I10" s="304"/>
      <c r="J10" s="304"/>
      <c r="K10" s="304"/>
      <c r="L10" s="304"/>
      <c r="M10" s="304"/>
    </row>
    <row r="11" spans="1:14" s="123" customFormat="1" ht="25.5" customHeight="1" x14ac:dyDescent="0.2">
      <c r="A11" s="305" t="s">
        <v>9333</v>
      </c>
      <c r="B11" s="307" t="s">
        <v>9334</v>
      </c>
      <c r="C11" s="307" t="s">
        <v>9452</v>
      </c>
      <c r="D11" s="307" t="s">
        <v>9336</v>
      </c>
      <c r="E11" s="307" t="s">
        <v>9337</v>
      </c>
      <c r="F11" s="120" t="s">
        <v>9747</v>
      </c>
      <c r="G11" s="120"/>
      <c r="H11" s="307" t="s">
        <v>103</v>
      </c>
      <c r="I11" s="121"/>
      <c r="J11" s="122" t="s">
        <v>9340</v>
      </c>
      <c r="K11" s="122"/>
      <c r="L11" s="122"/>
      <c r="M11" s="302" t="s">
        <v>9341</v>
      </c>
    </row>
    <row r="12" spans="1:14" s="123" customFormat="1" ht="15.75" customHeight="1" thickBot="1" x14ac:dyDescent="0.25">
      <c r="A12" s="306"/>
      <c r="B12" s="308"/>
      <c r="C12" s="308"/>
      <c r="D12" s="308"/>
      <c r="E12" s="308"/>
      <c r="F12" s="124" t="s">
        <v>9342</v>
      </c>
      <c r="G12" s="124"/>
      <c r="H12" s="308"/>
      <c r="I12" s="125"/>
      <c r="J12" s="126" t="s">
        <v>9343</v>
      </c>
      <c r="K12" s="126"/>
      <c r="L12" s="126"/>
      <c r="M12" s="303"/>
    </row>
    <row r="13" spans="1:14" ht="15.75" customHeight="1" x14ac:dyDescent="0.25">
      <c r="A13" s="127">
        <v>1</v>
      </c>
      <c r="B13" s="128" t="s">
        <v>14158</v>
      </c>
      <c r="C13" s="129">
        <v>48870</v>
      </c>
      <c r="D13" s="130" t="s">
        <v>14159</v>
      </c>
      <c r="E13" s="128" t="s">
        <v>9609</v>
      </c>
      <c r="F13" s="240" t="s">
        <v>9347</v>
      </c>
      <c r="G13" s="243">
        <f t="shared" ref="G13:G23" si="2">+IF(F13="M",1,IF(F13="f",2,IF(F13="Civ",3,"Error")))</f>
        <v>1</v>
      </c>
      <c r="H13" s="244" t="s">
        <v>9331</v>
      </c>
      <c r="I13" s="131">
        <f t="shared" ref="I13:I23" si="3">+IF(H13="Studying",5,IF(H13="Complete",1,IF(H13="Incomplete",2,IF(H13="Left",3,IF(H13="Dropped",4,"Error")))))</f>
        <v>1</v>
      </c>
      <c r="J13" s="131" t="e">
        <f>+IF(#REF!="Issued",1,IF(#REF!="Not Issued",2,"Nil"))</f>
        <v>#REF!</v>
      </c>
      <c r="K13" s="217" t="s">
        <v>14109</v>
      </c>
      <c r="L13" s="218"/>
      <c r="M13" s="132"/>
      <c r="N13" s="112" t="s">
        <v>14110</v>
      </c>
    </row>
    <row r="14" spans="1:14" ht="15.75" customHeight="1" x14ac:dyDescent="0.25">
      <c r="A14" s="127">
        <v>2</v>
      </c>
      <c r="B14" s="128" t="s">
        <v>14160</v>
      </c>
      <c r="C14" s="129">
        <v>57492</v>
      </c>
      <c r="D14" s="130" t="s">
        <v>14161</v>
      </c>
      <c r="E14" s="128" t="s">
        <v>14162</v>
      </c>
      <c r="F14" s="240" t="s">
        <v>9358</v>
      </c>
      <c r="G14" s="243">
        <f t="shared" si="2"/>
        <v>2</v>
      </c>
      <c r="H14" s="244" t="s">
        <v>9331</v>
      </c>
      <c r="I14" s="131">
        <f t="shared" si="3"/>
        <v>1</v>
      </c>
      <c r="J14" s="131" t="e">
        <f>+IF(#REF!="Issued",1,IF(#REF!="Not Issued",2,"Nil"))</f>
        <v>#REF!</v>
      </c>
      <c r="K14" s="217" t="s">
        <v>14057</v>
      </c>
      <c r="L14" s="218"/>
      <c r="M14" s="132"/>
      <c r="N14" s="112" t="s">
        <v>14058</v>
      </c>
    </row>
    <row r="15" spans="1:14" ht="15.75" customHeight="1" x14ac:dyDescent="0.25">
      <c r="A15" s="127">
        <v>4</v>
      </c>
      <c r="B15" s="128" t="s">
        <v>14163</v>
      </c>
      <c r="C15" s="129">
        <v>89382</v>
      </c>
      <c r="D15" s="130" t="s">
        <v>14164</v>
      </c>
      <c r="E15" s="128" t="s">
        <v>14165</v>
      </c>
      <c r="F15" s="240" t="s">
        <v>9347</v>
      </c>
      <c r="G15" s="243">
        <f t="shared" si="2"/>
        <v>1</v>
      </c>
      <c r="H15" s="244" t="s">
        <v>9331</v>
      </c>
      <c r="I15" s="131">
        <f t="shared" si="3"/>
        <v>1</v>
      </c>
      <c r="J15" s="131" t="e">
        <f>+IF(#REF!="Issued",1,IF(#REF!="Not Issued",2,"Nil"))</f>
        <v>#REF!</v>
      </c>
      <c r="K15" s="217" t="s">
        <v>14062</v>
      </c>
      <c r="L15" s="218"/>
      <c r="M15" s="132"/>
      <c r="N15" s="112"/>
    </row>
    <row r="16" spans="1:14" ht="15.75" customHeight="1" x14ac:dyDescent="0.25">
      <c r="A16" s="127">
        <v>5</v>
      </c>
      <c r="B16" s="128" t="s">
        <v>14166</v>
      </c>
      <c r="C16" s="129">
        <v>57415</v>
      </c>
      <c r="D16" s="130" t="s">
        <v>14167</v>
      </c>
      <c r="E16" s="128" t="s">
        <v>14168</v>
      </c>
      <c r="F16" s="240" t="s">
        <v>9347</v>
      </c>
      <c r="G16" s="243">
        <f t="shared" si="2"/>
        <v>1</v>
      </c>
      <c r="H16" s="244" t="s">
        <v>9331</v>
      </c>
      <c r="I16" s="131">
        <f t="shared" si="3"/>
        <v>1</v>
      </c>
      <c r="J16" s="131" t="e">
        <f>+IF(#REF!="Issued",1,IF(#REF!="Not Issued",2,"Nil"))</f>
        <v>#REF!</v>
      </c>
      <c r="K16" s="217" t="s">
        <v>14066</v>
      </c>
      <c r="L16" s="218"/>
      <c r="M16" s="132"/>
      <c r="N16" s="112"/>
    </row>
    <row r="17" spans="1:34" ht="15.75" customHeight="1" x14ac:dyDescent="0.25">
      <c r="A17" s="127">
        <v>6</v>
      </c>
      <c r="B17" s="128" t="s">
        <v>14169</v>
      </c>
      <c r="C17" s="129">
        <v>48538</v>
      </c>
      <c r="D17" s="130" t="s">
        <v>9570</v>
      </c>
      <c r="E17" s="128" t="s">
        <v>14170</v>
      </c>
      <c r="F17" s="240" t="s">
        <v>9347</v>
      </c>
      <c r="G17" s="243">
        <f t="shared" si="2"/>
        <v>1</v>
      </c>
      <c r="H17" s="244" t="s">
        <v>9331</v>
      </c>
      <c r="I17" s="131">
        <f t="shared" si="3"/>
        <v>1</v>
      </c>
      <c r="J17" s="131" t="e">
        <f>+IF(#REF!="Issued",1,IF(#REF!="Not Issued",2,"Nil"))</f>
        <v>#REF!</v>
      </c>
      <c r="K17" s="217" t="s">
        <v>14120</v>
      </c>
      <c r="L17" s="218"/>
      <c r="M17" s="132"/>
      <c r="N17" s="112"/>
    </row>
    <row r="18" spans="1:34" ht="15.75" customHeight="1" x14ac:dyDescent="0.25">
      <c r="A18" s="127">
        <v>7</v>
      </c>
      <c r="B18" s="128" t="s">
        <v>14176</v>
      </c>
      <c r="C18" s="129">
        <v>51274</v>
      </c>
      <c r="D18" s="130" t="s">
        <v>10587</v>
      </c>
      <c r="E18" s="128" t="s">
        <v>14177</v>
      </c>
      <c r="F18" s="240" t="s">
        <v>9347</v>
      </c>
      <c r="G18" s="243">
        <f t="shared" si="2"/>
        <v>1</v>
      </c>
      <c r="H18" s="244" t="s">
        <v>9331</v>
      </c>
      <c r="I18" s="131">
        <f t="shared" si="3"/>
        <v>1</v>
      </c>
      <c r="J18" s="131" t="e">
        <f>+IF(#REF!="Issued",1,IF(#REF!="Not Issued",2,"Nil"))</f>
        <v>#REF!</v>
      </c>
      <c r="K18" s="217" t="s">
        <v>14070</v>
      </c>
      <c r="L18" s="218"/>
      <c r="M18" s="132"/>
      <c r="N18" s="112"/>
    </row>
    <row r="19" spans="1:34" ht="15.75" customHeight="1" x14ac:dyDescent="0.25">
      <c r="A19" s="127">
        <v>8</v>
      </c>
      <c r="B19" s="128" t="s">
        <v>14179</v>
      </c>
      <c r="C19" s="129">
        <v>87036</v>
      </c>
      <c r="D19" s="130" t="s">
        <v>14084</v>
      </c>
      <c r="E19" s="128" t="s">
        <v>1299</v>
      </c>
      <c r="F19" s="240" t="s">
        <v>9358</v>
      </c>
      <c r="G19" s="243">
        <f t="shared" si="2"/>
        <v>2</v>
      </c>
      <c r="H19" s="244" t="s">
        <v>9331</v>
      </c>
      <c r="I19" s="131">
        <f t="shared" si="3"/>
        <v>1</v>
      </c>
      <c r="J19" s="131" t="e">
        <f>+IF(#REF!="Issued",1,IF(#REF!="Not Issued",2,"Nil"))</f>
        <v>#REF!</v>
      </c>
      <c r="K19" s="217" t="s">
        <v>14126</v>
      </c>
      <c r="L19" s="218"/>
      <c r="M19" s="132"/>
      <c r="N19" s="112"/>
    </row>
    <row r="20" spans="1:34" ht="15.75" customHeight="1" x14ac:dyDescent="0.25">
      <c r="A20" s="127">
        <v>9</v>
      </c>
      <c r="B20" s="128" t="s">
        <v>14181</v>
      </c>
      <c r="C20" s="129">
        <v>65156</v>
      </c>
      <c r="D20" s="130" t="s">
        <v>14182</v>
      </c>
      <c r="E20" s="128" t="s">
        <v>14183</v>
      </c>
      <c r="F20" s="240" t="s">
        <v>9358</v>
      </c>
      <c r="G20" s="243">
        <f t="shared" si="2"/>
        <v>2</v>
      </c>
      <c r="H20" s="244" t="s">
        <v>9331</v>
      </c>
      <c r="I20" s="131">
        <f t="shared" si="3"/>
        <v>1</v>
      </c>
      <c r="J20" s="131" t="e">
        <f>+IF(#REF!="Issued",1,IF(#REF!="Not Issued",2,"Nil"))</f>
        <v>#REF!</v>
      </c>
      <c r="K20" s="217" t="s">
        <v>14175</v>
      </c>
      <c r="L20" s="218"/>
      <c r="M20" s="132"/>
      <c r="N20" s="112"/>
    </row>
    <row r="21" spans="1:34" ht="15.75" customHeight="1" x14ac:dyDescent="0.25">
      <c r="A21" s="127">
        <v>10</v>
      </c>
      <c r="B21" s="128" t="s">
        <v>14155</v>
      </c>
      <c r="C21" s="129">
        <v>87035</v>
      </c>
      <c r="D21" s="130" t="s">
        <v>14156</v>
      </c>
      <c r="E21" s="128" t="s">
        <v>14157</v>
      </c>
      <c r="F21" s="240" t="s">
        <v>9347</v>
      </c>
      <c r="G21" s="243">
        <f t="shared" si="2"/>
        <v>1</v>
      </c>
      <c r="H21" s="244" t="s">
        <v>17</v>
      </c>
      <c r="I21" s="131">
        <f t="shared" si="3"/>
        <v>2</v>
      </c>
      <c r="J21" s="131" t="e">
        <f>+IF(#REF!="Issued",1,IF(#REF!="Not Issued",2,"Nil"))</f>
        <v>#REF!</v>
      </c>
      <c r="K21" s="217" t="s">
        <v>14178</v>
      </c>
      <c r="L21" s="218"/>
      <c r="M21" s="132"/>
      <c r="N21" s="112"/>
    </row>
    <row r="22" spans="1:34" ht="15.75" customHeight="1" x14ac:dyDescent="0.25">
      <c r="A22" s="127">
        <v>11</v>
      </c>
      <c r="B22" s="128" t="s">
        <v>14171</v>
      </c>
      <c r="C22" s="129">
        <v>51269</v>
      </c>
      <c r="D22" s="130" t="s">
        <v>14172</v>
      </c>
      <c r="E22" s="128" t="s">
        <v>6165</v>
      </c>
      <c r="F22" s="240" t="s">
        <v>9347</v>
      </c>
      <c r="G22" s="243">
        <f t="shared" si="2"/>
        <v>1</v>
      </c>
      <c r="H22" s="244" t="s">
        <v>17</v>
      </c>
      <c r="I22" s="131">
        <f t="shared" si="3"/>
        <v>2</v>
      </c>
      <c r="J22" s="131" t="e">
        <f>+IF(#REF!="Issued",1,IF(#REF!="Not Issued",2,"Nil"))</f>
        <v>#REF!</v>
      </c>
      <c r="K22" s="217" t="s">
        <v>14180</v>
      </c>
      <c r="L22" s="218"/>
      <c r="M22" s="132"/>
      <c r="N22" s="112"/>
    </row>
    <row r="23" spans="1:34" ht="15.75" customHeight="1" x14ac:dyDescent="0.25">
      <c r="A23" s="127">
        <v>12</v>
      </c>
      <c r="B23" s="128" t="s">
        <v>14173</v>
      </c>
      <c r="C23" s="129">
        <v>87293</v>
      </c>
      <c r="D23" s="130" t="s">
        <v>14174</v>
      </c>
      <c r="E23" s="128" t="s">
        <v>143</v>
      </c>
      <c r="F23" s="240" t="s">
        <v>9347</v>
      </c>
      <c r="G23" s="243">
        <f t="shared" si="2"/>
        <v>1</v>
      </c>
      <c r="H23" s="244" t="s">
        <v>17</v>
      </c>
      <c r="I23" s="131">
        <f t="shared" si="3"/>
        <v>2</v>
      </c>
      <c r="J23" s="131" t="e">
        <f>+IF(#REF!="Issued",1,IF(#REF!="Not Issued",2,"Nil"))</f>
        <v>#REF!</v>
      </c>
      <c r="K23" s="217" t="s">
        <v>14184</v>
      </c>
      <c r="L23" s="218"/>
      <c r="M23" s="132"/>
      <c r="N23" s="112"/>
    </row>
    <row r="24" spans="1:34" ht="18" customHeight="1" x14ac:dyDescent="0.2">
      <c r="A24" s="134"/>
      <c r="B24" s="219"/>
      <c r="C24" s="220"/>
      <c r="D24" s="221"/>
      <c r="E24" s="222"/>
      <c r="F24" s="219"/>
      <c r="G24" s="114"/>
      <c r="H24" s="223"/>
      <c r="I24" s="114"/>
      <c r="J24" s="113"/>
      <c r="K24" s="113"/>
      <c r="L24" s="172"/>
      <c r="M24" s="224"/>
    </row>
    <row r="25" spans="1:34" ht="23.25" thickBot="1" x14ac:dyDescent="0.5">
      <c r="A25" s="304" t="s">
        <v>29</v>
      </c>
      <c r="B25" s="304"/>
      <c r="C25" s="304"/>
      <c r="D25" s="304"/>
      <c r="E25" s="304"/>
      <c r="F25" s="304"/>
      <c r="G25" s="304"/>
      <c r="H25" s="304"/>
      <c r="I25" s="304"/>
      <c r="J25" s="304"/>
      <c r="K25" s="304"/>
      <c r="L25" s="304"/>
      <c r="M25" s="304"/>
    </row>
    <row r="26" spans="1:34" s="123" customFormat="1" ht="25.5" customHeight="1" x14ac:dyDescent="0.2">
      <c r="A26" s="283" t="s">
        <v>9333</v>
      </c>
      <c r="B26" s="285" t="s">
        <v>9334</v>
      </c>
      <c r="C26" s="285" t="s">
        <v>9452</v>
      </c>
      <c r="D26" s="285" t="s">
        <v>9336</v>
      </c>
      <c r="E26" s="285" t="s">
        <v>9337</v>
      </c>
      <c r="F26" s="120" t="s">
        <v>9747</v>
      </c>
      <c r="G26" s="120"/>
      <c r="H26" s="285" t="s">
        <v>103</v>
      </c>
      <c r="I26" s="121"/>
      <c r="J26" s="122" t="s">
        <v>9340</v>
      </c>
      <c r="K26" s="122"/>
      <c r="L26" s="226" t="s">
        <v>14074</v>
      </c>
      <c r="M26" s="280" t="s">
        <v>9341</v>
      </c>
      <c r="AG26" s="302" t="s">
        <v>9748</v>
      </c>
      <c r="AH26" s="302" t="s">
        <v>9749</v>
      </c>
    </row>
    <row r="27" spans="1:34" s="123" customFormat="1" ht="16.5" customHeight="1" thickBot="1" x14ac:dyDescent="0.25">
      <c r="A27" s="284"/>
      <c r="B27" s="286"/>
      <c r="C27" s="286"/>
      <c r="D27" s="286"/>
      <c r="E27" s="286"/>
      <c r="F27" s="124" t="s">
        <v>9342</v>
      </c>
      <c r="G27" s="124"/>
      <c r="H27" s="286"/>
      <c r="I27" s="125"/>
      <c r="J27" s="126" t="s">
        <v>9343</v>
      </c>
      <c r="K27" s="126"/>
      <c r="L27" s="227" t="s">
        <v>9343</v>
      </c>
      <c r="M27" s="281"/>
      <c r="AG27" s="303"/>
      <c r="AH27" s="303"/>
    </row>
    <row r="28" spans="1:34" ht="15.75" customHeight="1" x14ac:dyDescent="0.25">
      <c r="A28" s="127">
        <v>1</v>
      </c>
      <c r="B28" s="128" t="s">
        <v>14185</v>
      </c>
      <c r="C28" s="129">
        <v>65233</v>
      </c>
      <c r="D28" s="130" t="s">
        <v>14186</v>
      </c>
      <c r="E28" s="214" t="s">
        <v>14187</v>
      </c>
      <c r="F28" s="111" t="s">
        <v>9347</v>
      </c>
      <c r="G28" s="131">
        <f t="shared" ref="G28:G37" si="4">+IF(F28="M",1,IF(F28="f",2,IF(F28="Civ",3,"Error")))</f>
        <v>1</v>
      </c>
      <c r="H28" s="58" t="s">
        <v>9331</v>
      </c>
      <c r="I28" s="131">
        <f t="shared" ref="I28:I37" si="5">+IF(H28="Studying",5,IF(H28="Complete",1,IF(H28="Incomplete",2,IF(H28="Left",3,IF(H28="Dropped",4,"Error")))))</f>
        <v>1</v>
      </c>
      <c r="J28" s="131" t="e">
        <f>+IF(#REF!="Issued",1,IF(#REF!="Not Issued",2,"Nil"))</f>
        <v>#REF!</v>
      </c>
      <c r="K28" s="217" t="s">
        <v>14128</v>
      </c>
      <c r="L28" s="218"/>
      <c r="M28" s="132"/>
      <c r="N28" s="112" t="s">
        <v>14129</v>
      </c>
      <c r="AG28" s="133"/>
      <c r="AH28" s="133"/>
    </row>
    <row r="29" spans="1:34" ht="15.75" customHeight="1" x14ac:dyDescent="0.25">
      <c r="A29" s="127">
        <v>2</v>
      </c>
      <c r="B29" s="128" t="s">
        <v>14188</v>
      </c>
      <c r="C29" s="129">
        <v>51281</v>
      </c>
      <c r="D29" s="130" t="s">
        <v>14189</v>
      </c>
      <c r="E29" s="214" t="s">
        <v>14190</v>
      </c>
      <c r="F29" s="111" t="s">
        <v>9358</v>
      </c>
      <c r="G29" s="131">
        <f t="shared" si="4"/>
        <v>2</v>
      </c>
      <c r="H29" s="58" t="s">
        <v>9331</v>
      </c>
      <c r="I29" s="131">
        <f t="shared" si="5"/>
        <v>1</v>
      </c>
      <c r="J29" s="131" t="e">
        <f>+IF(#REF!="Issued",1,IF(#REF!="Not Issued",2,"Nil"))</f>
        <v>#REF!</v>
      </c>
      <c r="K29" s="217" t="s">
        <v>14078</v>
      </c>
      <c r="L29" s="218"/>
      <c r="M29" s="132"/>
      <c r="N29" s="112" t="s">
        <v>14079</v>
      </c>
      <c r="AG29" s="133"/>
      <c r="AH29" s="133"/>
    </row>
    <row r="30" spans="1:34" ht="15.75" customHeight="1" x14ac:dyDescent="0.25">
      <c r="A30" s="127">
        <v>3</v>
      </c>
      <c r="B30" s="128" t="s">
        <v>14191</v>
      </c>
      <c r="C30" s="129">
        <v>59957</v>
      </c>
      <c r="D30" s="130" t="s">
        <v>14192</v>
      </c>
      <c r="E30" s="214" t="s">
        <v>14193</v>
      </c>
      <c r="F30" s="111" t="s">
        <v>9347</v>
      </c>
      <c r="G30" s="131">
        <f t="shared" si="4"/>
        <v>1</v>
      </c>
      <c r="H30" s="58" t="s">
        <v>9331</v>
      </c>
      <c r="I30" s="131">
        <f t="shared" si="5"/>
        <v>1</v>
      </c>
      <c r="J30" s="131" t="e">
        <f>+IF(#REF!="Issued",1,IF(#REF!="Not Issued",2,"Nil"))</f>
        <v>#REF!</v>
      </c>
      <c r="K30" s="217" t="s">
        <v>14082</v>
      </c>
      <c r="L30" s="218"/>
      <c r="M30" s="132"/>
      <c r="N30" s="112"/>
      <c r="AG30" s="133"/>
      <c r="AH30" s="133"/>
    </row>
    <row r="31" spans="1:34" ht="15.75" customHeight="1" x14ac:dyDescent="0.25">
      <c r="A31" s="127">
        <v>4</v>
      </c>
      <c r="B31" s="128" t="s">
        <v>14194</v>
      </c>
      <c r="C31" s="129">
        <v>57182</v>
      </c>
      <c r="D31" s="130" t="s">
        <v>11243</v>
      </c>
      <c r="E31" s="214" t="s">
        <v>14195</v>
      </c>
      <c r="F31" s="111" t="s">
        <v>9358</v>
      </c>
      <c r="G31" s="131">
        <f t="shared" si="4"/>
        <v>2</v>
      </c>
      <c r="H31" s="58" t="s">
        <v>9331</v>
      </c>
      <c r="I31" s="131">
        <f t="shared" si="5"/>
        <v>1</v>
      </c>
      <c r="J31" s="131" t="e">
        <f>+IF(#REF!="Issued",1,IF(#REF!="Not Issued",2,"Nil"))</f>
        <v>#REF!</v>
      </c>
      <c r="K31" s="217" t="s">
        <v>14085</v>
      </c>
      <c r="L31" s="218"/>
      <c r="M31" s="132"/>
      <c r="N31" s="112"/>
      <c r="AG31" s="133"/>
      <c r="AH31" s="133"/>
    </row>
    <row r="32" spans="1:34" ht="15.75" customHeight="1" x14ac:dyDescent="0.25">
      <c r="A32" s="127">
        <v>5</v>
      </c>
      <c r="B32" s="128" t="s">
        <v>14196</v>
      </c>
      <c r="C32" s="129">
        <v>87037</v>
      </c>
      <c r="D32" s="130" t="s">
        <v>14197</v>
      </c>
      <c r="E32" s="214" t="s">
        <v>14198</v>
      </c>
      <c r="F32" s="111" t="s">
        <v>9358</v>
      </c>
      <c r="G32" s="131">
        <f t="shared" si="4"/>
        <v>2</v>
      </c>
      <c r="H32" s="58" t="s">
        <v>9331</v>
      </c>
      <c r="I32" s="131">
        <f t="shared" si="5"/>
        <v>1</v>
      </c>
      <c r="J32" s="131" t="e">
        <f>+IF(#REF!="Issued",1,IF(#REF!="Not Issued",2,"Nil"))</f>
        <v>#REF!</v>
      </c>
      <c r="K32" s="217" t="s">
        <v>14089</v>
      </c>
      <c r="L32" s="218"/>
      <c r="M32" s="132"/>
      <c r="N32" s="112"/>
      <c r="AG32" s="133"/>
      <c r="AH32" s="133"/>
    </row>
    <row r="33" spans="1:34" ht="15.75" customHeight="1" x14ac:dyDescent="0.25">
      <c r="A33" s="127">
        <v>6</v>
      </c>
      <c r="B33" s="128" t="s">
        <v>14199</v>
      </c>
      <c r="C33" s="129">
        <v>87038</v>
      </c>
      <c r="D33" s="130" t="s">
        <v>14200</v>
      </c>
      <c r="E33" s="214" t="s">
        <v>14201</v>
      </c>
      <c r="F33" s="111" t="s">
        <v>9347</v>
      </c>
      <c r="G33" s="131">
        <f t="shared" si="4"/>
        <v>1</v>
      </c>
      <c r="H33" s="58" t="s">
        <v>9331</v>
      </c>
      <c r="I33" s="131">
        <f t="shared" si="5"/>
        <v>1</v>
      </c>
      <c r="J33" s="131" t="e">
        <f>+IF(#REF!="Issued",1,IF(#REF!="Not Issued",2,"Nil"))</f>
        <v>#REF!</v>
      </c>
      <c r="K33" s="217" t="s">
        <v>14093</v>
      </c>
      <c r="L33" s="218"/>
      <c r="M33" s="132"/>
      <c r="N33" s="112"/>
      <c r="AG33" s="133"/>
      <c r="AH33" s="133"/>
    </row>
    <row r="34" spans="1:34" ht="15.75" customHeight="1" x14ac:dyDescent="0.25">
      <c r="A34" s="127">
        <v>7</v>
      </c>
      <c r="B34" s="128" t="s">
        <v>14208</v>
      </c>
      <c r="C34" s="129">
        <v>87040</v>
      </c>
      <c r="D34" s="130" t="s">
        <v>13914</v>
      </c>
      <c r="E34" s="214" t="s">
        <v>1299</v>
      </c>
      <c r="F34" s="111" t="s">
        <v>9347</v>
      </c>
      <c r="G34" s="131">
        <f t="shared" si="4"/>
        <v>1</v>
      </c>
      <c r="H34" s="58" t="s">
        <v>9331</v>
      </c>
      <c r="I34" s="131">
        <f t="shared" si="5"/>
        <v>1</v>
      </c>
      <c r="J34" s="131" t="e">
        <f>+IF(#REF!="Issued",1,IF(#REF!="Not Issued",2,"Nil"))</f>
        <v>#REF!</v>
      </c>
      <c r="K34" s="217" t="s">
        <v>14106</v>
      </c>
      <c r="L34" s="218"/>
      <c r="M34" s="132"/>
      <c r="N34" s="112"/>
      <c r="AG34" s="133"/>
      <c r="AH34" s="133"/>
    </row>
    <row r="35" spans="1:34" ht="15.75" customHeight="1" x14ac:dyDescent="0.25">
      <c r="A35" s="127">
        <v>8</v>
      </c>
      <c r="B35" s="128" t="s">
        <v>14202</v>
      </c>
      <c r="C35" s="129">
        <v>46066</v>
      </c>
      <c r="D35" s="130" t="s">
        <v>14203</v>
      </c>
      <c r="E35" s="214" t="s">
        <v>14193</v>
      </c>
      <c r="F35" s="111" t="s">
        <v>9347</v>
      </c>
      <c r="G35" s="131">
        <f t="shared" si="4"/>
        <v>1</v>
      </c>
      <c r="H35" s="58" t="s">
        <v>17</v>
      </c>
      <c r="I35" s="131">
        <f t="shared" si="5"/>
        <v>2</v>
      </c>
      <c r="J35" s="131" t="e">
        <f>+IF(#REF!="Issued",1,IF(#REF!="Not Issued",2,"Nil"))</f>
        <v>#REF!</v>
      </c>
      <c r="K35" s="217" t="s">
        <v>14207</v>
      </c>
      <c r="L35" s="218"/>
      <c r="M35" s="132"/>
      <c r="N35" s="112"/>
      <c r="AG35" s="133"/>
      <c r="AH35" s="133"/>
    </row>
    <row r="36" spans="1:34" ht="15.75" customHeight="1" x14ac:dyDescent="0.25">
      <c r="A36" s="127">
        <v>9</v>
      </c>
      <c r="B36" s="128" t="s">
        <v>14204</v>
      </c>
      <c r="C36" s="129">
        <v>87039</v>
      </c>
      <c r="D36" s="130" t="s">
        <v>14205</v>
      </c>
      <c r="E36" s="214" t="s">
        <v>14206</v>
      </c>
      <c r="F36" s="111" t="s">
        <v>9358</v>
      </c>
      <c r="G36" s="131">
        <f t="shared" si="4"/>
        <v>2</v>
      </c>
      <c r="H36" s="58" t="s">
        <v>17</v>
      </c>
      <c r="I36" s="131">
        <f t="shared" si="5"/>
        <v>2</v>
      </c>
      <c r="J36" s="131" t="e">
        <f>+IF(#REF!="Issued",1,IF(#REF!="Not Issued",2,"Nil"))</f>
        <v>#REF!</v>
      </c>
      <c r="K36" s="217" t="s">
        <v>14209</v>
      </c>
      <c r="L36" s="218"/>
      <c r="M36" s="132"/>
      <c r="N36" s="112"/>
      <c r="AG36" s="133"/>
      <c r="AH36" s="133"/>
    </row>
    <row r="37" spans="1:34" ht="15.75" customHeight="1" x14ac:dyDescent="0.25">
      <c r="A37" s="127">
        <v>10</v>
      </c>
      <c r="B37" s="128" t="s">
        <v>14210</v>
      </c>
      <c r="C37" s="129">
        <v>87041</v>
      </c>
      <c r="D37" s="130" t="s">
        <v>14211</v>
      </c>
      <c r="E37" s="214" t="s">
        <v>14212</v>
      </c>
      <c r="F37" s="111" t="s">
        <v>9347</v>
      </c>
      <c r="G37" s="131">
        <f t="shared" si="4"/>
        <v>1</v>
      </c>
      <c r="H37" s="58" t="s">
        <v>17</v>
      </c>
      <c r="I37" s="131">
        <f t="shared" si="5"/>
        <v>2</v>
      </c>
      <c r="J37" s="131" t="e">
        <f>+IF(#REF!="Issued",1,IF(#REF!="Not Issued",2,"Nil"))</f>
        <v>#REF!</v>
      </c>
      <c r="K37" s="217" t="s">
        <v>14213</v>
      </c>
      <c r="L37" s="218"/>
      <c r="M37" s="132"/>
      <c r="N37" s="112" t="s">
        <v>14214</v>
      </c>
      <c r="AG37" s="133"/>
      <c r="AH37" s="133"/>
    </row>
    <row r="38" spans="1:34" ht="15.75" x14ac:dyDescent="0.25">
      <c r="A38" s="134"/>
      <c r="B38" s="228"/>
      <c r="C38" s="229"/>
      <c r="D38" s="221"/>
      <c r="E38" s="230"/>
      <c r="F38" s="220"/>
      <c r="G38" s="114"/>
      <c r="H38" s="231"/>
      <c r="I38" s="114"/>
      <c r="J38" s="113"/>
      <c r="K38" s="113"/>
      <c r="L38" s="172"/>
      <c r="M38" s="224"/>
      <c r="AG38" s="139"/>
      <c r="AH38" s="139"/>
    </row>
  </sheetData>
  <sortState ref="B28:H37">
    <sortCondition ref="H28:H37"/>
  </sortState>
  <mergeCells count="27">
    <mergeCell ref="A1:M1"/>
    <mergeCell ref="A2:M2"/>
    <mergeCell ref="A3:A4"/>
    <mergeCell ref="B3:B4"/>
    <mergeCell ref="C3:C4"/>
    <mergeCell ref="D3:D4"/>
    <mergeCell ref="E3:E4"/>
    <mergeCell ref="H3:H4"/>
    <mergeCell ref="M3:M4"/>
    <mergeCell ref="A10:M10"/>
    <mergeCell ref="A11:A12"/>
    <mergeCell ref="B11:B12"/>
    <mergeCell ref="C11:C12"/>
    <mergeCell ref="D11:D12"/>
    <mergeCell ref="E11:E12"/>
    <mergeCell ref="H11:H12"/>
    <mergeCell ref="M26:M27"/>
    <mergeCell ref="AG26:AG27"/>
    <mergeCell ref="AH26:AH27"/>
    <mergeCell ref="M11:M12"/>
    <mergeCell ref="A25:M25"/>
    <mergeCell ref="A26:A27"/>
    <mergeCell ref="B26:B27"/>
    <mergeCell ref="C26:C27"/>
    <mergeCell ref="D26:D27"/>
    <mergeCell ref="E26:E27"/>
    <mergeCell ref="H26:H27"/>
  </mergeCells>
  <conditionalFormatting sqref="H5 H13 H28:H29 H15:H24 H7:H8 H31:H38">
    <cfRule type="cellIs" dxfId="255" priority="31" stopIfTrue="1" operator="equal">
      <formula>"Dropped"</formula>
    </cfRule>
    <cfRule type="cellIs" dxfId="254" priority="32" stopIfTrue="1" operator="equal">
      <formula>"Left"</formula>
    </cfRule>
    <cfRule type="cellIs" dxfId="253" priority="33" stopIfTrue="1" operator="equal">
      <formula>"Incomplete"</formula>
    </cfRule>
    <cfRule type="cellIs" dxfId="252" priority="34" stopIfTrue="1" operator="equal">
      <formula>"Complete"</formula>
    </cfRule>
  </conditionalFormatting>
  <conditionalFormatting sqref="H14">
    <cfRule type="cellIs" dxfId="251" priority="25" stopIfTrue="1" operator="equal">
      <formula>"Dropped"</formula>
    </cfRule>
    <cfRule type="cellIs" dxfId="250" priority="26" stopIfTrue="1" operator="equal">
      <formula>"Left"</formula>
    </cfRule>
    <cfRule type="cellIs" dxfId="249" priority="27" stopIfTrue="1" operator="equal">
      <formula>"Incomplete"</formula>
    </cfRule>
    <cfRule type="cellIs" dxfId="248" priority="28" stopIfTrue="1" operator="equal">
      <formula>"Complete"</formula>
    </cfRule>
  </conditionalFormatting>
  <conditionalFormatting sqref="H6">
    <cfRule type="cellIs" dxfId="247" priority="19" stopIfTrue="1" operator="equal">
      <formula>"Dropped"</formula>
    </cfRule>
    <cfRule type="cellIs" dxfId="246" priority="20" stopIfTrue="1" operator="equal">
      <formula>"Left"</formula>
    </cfRule>
    <cfRule type="cellIs" dxfId="245" priority="21" stopIfTrue="1" operator="equal">
      <formula>"Incomplete"</formula>
    </cfRule>
    <cfRule type="cellIs" dxfId="244" priority="22" stopIfTrue="1" operator="equal">
      <formula>"Complete"</formula>
    </cfRule>
  </conditionalFormatting>
  <conditionalFormatting sqref="H30">
    <cfRule type="cellIs" dxfId="243" priority="5" stopIfTrue="1" operator="equal">
      <formula>"Dropped"</formula>
    </cfRule>
    <cfRule type="cellIs" dxfId="242" priority="6" stopIfTrue="1" operator="equal">
      <formula>"Left"</formula>
    </cfRule>
    <cfRule type="cellIs" dxfId="241" priority="7" stopIfTrue="1" operator="equal">
      <formula>"Incomplete"</formula>
    </cfRule>
    <cfRule type="cellIs" dxfId="240" priority="8" stopIfTrue="1" operator="equal">
      <formula>"Complete"</formula>
    </cfRule>
  </conditionalFormatting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E23"/>
  <sheetViews>
    <sheetView workbookViewId="0">
      <selection activeCell="H8" sqref="H8"/>
    </sheetView>
  </sheetViews>
  <sheetFormatPr defaultRowHeight="12.75" x14ac:dyDescent="0.2"/>
  <cols>
    <col min="1" max="1" width="6.42578125" style="149" customWidth="1"/>
    <col min="2" max="2" width="15.5703125" style="119" bestFit="1" customWidth="1"/>
    <col min="3" max="3" width="9.140625" style="119" bestFit="1" customWidth="1"/>
    <col min="4" max="4" width="27.140625" style="123" bestFit="1" customWidth="1"/>
    <col min="5" max="5" width="31.140625" style="119" hidden="1" customWidth="1"/>
    <col min="6" max="6" width="5.85546875" style="119" hidden="1" customWidth="1"/>
    <col min="7" max="7" width="2.140625" style="119" hidden="1" customWidth="1"/>
    <col min="8" max="8" width="10.85546875" style="119" bestFit="1" customWidth="1"/>
    <col min="9" max="9" width="2.140625" style="119" hidden="1" customWidth="1"/>
    <col min="10" max="10" width="17.42578125" style="119" customWidth="1"/>
    <col min="11" max="11" width="11" style="119" hidden="1" customWidth="1"/>
    <col min="12" max="16384" width="9.140625" style="119"/>
  </cols>
  <sheetData>
    <row r="1" spans="1:31" ht="23.25" customHeight="1" x14ac:dyDescent="0.45">
      <c r="A1" s="287" t="s">
        <v>14054</v>
      </c>
      <c r="B1" s="287"/>
      <c r="C1" s="287"/>
      <c r="D1" s="287"/>
      <c r="E1" s="287"/>
      <c r="F1" s="287"/>
      <c r="G1" s="287"/>
      <c r="H1" s="287"/>
      <c r="I1" s="287"/>
      <c r="J1" s="287"/>
    </row>
    <row r="2" spans="1:31" s="213" customFormat="1" ht="27.75" customHeight="1" thickBot="1" x14ac:dyDescent="0.5">
      <c r="A2" s="304" t="s">
        <v>39</v>
      </c>
      <c r="B2" s="304"/>
      <c r="C2" s="304"/>
      <c r="D2" s="304"/>
      <c r="E2" s="304"/>
      <c r="F2" s="304"/>
      <c r="G2" s="304"/>
      <c r="H2" s="304"/>
      <c r="I2" s="304"/>
      <c r="J2" s="304"/>
    </row>
    <row r="3" spans="1:31" s="123" customFormat="1" ht="15.75" customHeight="1" x14ac:dyDescent="0.2">
      <c r="A3" s="305" t="s">
        <v>9333</v>
      </c>
      <c r="B3" s="307" t="s">
        <v>9334</v>
      </c>
      <c r="C3" s="307" t="s">
        <v>9452</v>
      </c>
      <c r="D3" s="307" t="s">
        <v>9336</v>
      </c>
      <c r="E3" s="307" t="s">
        <v>9337</v>
      </c>
      <c r="F3" s="120" t="s">
        <v>9747</v>
      </c>
      <c r="G3" s="120"/>
      <c r="H3" s="307" t="s">
        <v>103</v>
      </c>
      <c r="I3" s="121"/>
      <c r="J3" s="302" t="s">
        <v>9341</v>
      </c>
    </row>
    <row r="4" spans="1:31" s="123" customFormat="1" ht="15.75" customHeight="1" thickBot="1" x14ac:dyDescent="0.25">
      <c r="A4" s="306"/>
      <c r="B4" s="308"/>
      <c r="C4" s="308"/>
      <c r="D4" s="308"/>
      <c r="E4" s="308"/>
      <c r="F4" s="124" t="s">
        <v>9342</v>
      </c>
      <c r="G4" s="124"/>
      <c r="H4" s="308"/>
      <c r="I4" s="125"/>
      <c r="J4" s="303"/>
    </row>
    <row r="5" spans="1:31" ht="15.75" customHeight="1" x14ac:dyDescent="0.25">
      <c r="A5" s="127">
        <v>1</v>
      </c>
      <c r="B5" s="214" t="s">
        <v>14117</v>
      </c>
      <c r="C5" s="215">
        <v>65191</v>
      </c>
      <c r="D5" s="216" t="s">
        <v>10004</v>
      </c>
      <c r="E5" s="214" t="s">
        <v>9504</v>
      </c>
      <c r="F5" s="111" t="s">
        <v>9347</v>
      </c>
      <c r="G5" s="131">
        <f t="shared" ref="G5:G11" si="0">+IF(F5="M",1,IF(F5="f",2,IF(F5="Civ",3,"Error")))</f>
        <v>1</v>
      </c>
      <c r="H5" s="58" t="s">
        <v>9331</v>
      </c>
      <c r="I5" s="131">
        <f t="shared" ref="I5:I11" si="1">+IF(H5="Studying",5,IF(H5="Complete",1,IF(H5="Incomplete",2,IF(H5="Left",3,IF(H5="Dropped",4,"Error")))))</f>
        <v>1</v>
      </c>
      <c r="J5" s="132"/>
      <c r="K5" s="112" t="s">
        <v>14110</v>
      </c>
    </row>
    <row r="6" spans="1:31" ht="15.75" customHeight="1" x14ac:dyDescent="0.25">
      <c r="A6" s="127">
        <v>2</v>
      </c>
      <c r="B6" s="214" t="s">
        <v>14118</v>
      </c>
      <c r="C6" s="215">
        <v>65179</v>
      </c>
      <c r="D6" s="216" t="s">
        <v>9613</v>
      </c>
      <c r="E6" s="214" t="s">
        <v>14119</v>
      </c>
      <c r="F6" s="111" t="s">
        <v>9347</v>
      </c>
      <c r="G6" s="131">
        <f t="shared" si="0"/>
        <v>1</v>
      </c>
      <c r="H6" s="58" t="s">
        <v>9331</v>
      </c>
      <c r="I6" s="131">
        <f t="shared" si="1"/>
        <v>1</v>
      </c>
      <c r="J6" s="132"/>
      <c r="K6" s="112" t="s">
        <v>14058</v>
      </c>
    </row>
    <row r="7" spans="1:31" ht="15.75" customHeight="1" x14ac:dyDescent="0.25">
      <c r="A7" s="127">
        <v>4</v>
      </c>
      <c r="B7" s="214" t="s">
        <v>14121</v>
      </c>
      <c r="C7" s="215">
        <v>65152</v>
      </c>
      <c r="D7" s="216" t="s">
        <v>14122</v>
      </c>
      <c r="E7" s="214" t="s">
        <v>14123</v>
      </c>
      <c r="F7" s="111" t="s">
        <v>9358</v>
      </c>
      <c r="G7" s="131">
        <f t="shared" si="0"/>
        <v>2</v>
      </c>
      <c r="H7" s="58" t="s">
        <v>9331</v>
      </c>
      <c r="I7" s="131">
        <f t="shared" si="1"/>
        <v>1</v>
      </c>
      <c r="J7" s="132"/>
      <c r="K7" s="112"/>
    </row>
    <row r="8" spans="1:31" ht="15.75" customHeight="1" x14ac:dyDescent="0.25">
      <c r="A8" s="127">
        <v>5</v>
      </c>
      <c r="B8" s="214" t="s">
        <v>14107</v>
      </c>
      <c r="C8" s="215">
        <v>93413</v>
      </c>
      <c r="D8" s="216" t="s">
        <v>14108</v>
      </c>
      <c r="E8" s="214" t="s">
        <v>6574</v>
      </c>
      <c r="F8" s="111" t="s">
        <v>9358</v>
      </c>
      <c r="G8" s="131">
        <f t="shared" si="0"/>
        <v>2</v>
      </c>
      <c r="H8" s="58" t="s">
        <v>17</v>
      </c>
      <c r="I8" s="131">
        <f t="shared" si="1"/>
        <v>2</v>
      </c>
      <c r="J8" s="132"/>
      <c r="K8" s="112"/>
    </row>
    <row r="9" spans="1:31" ht="15.75" customHeight="1" x14ac:dyDescent="0.25">
      <c r="A9" s="127">
        <v>6</v>
      </c>
      <c r="B9" s="214" t="s">
        <v>14111</v>
      </c>
      <c r="C9" s="215">
        <v>65125</v>
      </c>
      <c r="D9" s="216" t="s">
        <v>14112</v>
      </c>
      <c r="E9" s="214" t="s">
        <v>14113</v>
      </c>
      <c r="F9" s="111" t="s">
        <v>9358</v>
      </c>
      <c r="G9" s="131">
        <f t="shared" si="0"/>
        <v>2</v>
      </c>
      <c r="H9" s="58" t="s">
        <v>17</v>
      </c>
      <c r="I9" s="131">
        <f t="shared" si="1"/>
        <v>2</v>
      </c>
      <c r="J9" s="132"/>
      <c r="K9" s="112"/>
    </row>
    <row r="10" spans="1:31" ht="15.75" customHeight="1" x14ac:dyDescent="0.25">
      <c r="A10" s="127">
        <v>7</v>
      </c>
      <c r="B10" s="214" t="s">
        <v>14114</v>
      </c>
      <c r="C10" s="215">
        <v>65136</v>
      </c>
      <c r="D10" s="216" t="s">
        <v>14115</v>
      </c>
      <c r="E10" s="214" t="s">
        <v>14116</v>
      </c>
      <c r="F10" s="111" t="s">
        <v>9358</v>
      </c>
      <c r="G10" s="131">
        <f t="shared" si="0"/>
        <v>2</v>
      </c>
      <c r="H10" s="58" t="s">
        <v>17</v>
      </c>
      <c r="I10" s="131">
        <f t="shared" si="1"/>
        <v>2</v>
      </c>
      <c r="J10" s="132"/>
      <c r="K10" s="112"/>
    </row>
    <row r="11" spans="1:31" ht="15.75" customHeight="1" x14ac:dyDescent="0.25">
      <c r="A11" s="127">
        <v>8</v>
      </c>
      <c r="B11" s="214" t="s">
        <v>14124</v>
      </c>
      <c r="C11" s="215"/>
      <c r="D11" s="216" t="s">
        <v>14125</v>
      </c>
      <c r="E11" s="214" t="s">
        <v>10138</v>
      </c>
      <c r="F11" s="111" t="s">
        <v>9358</v>
      </c>
      <c r="G11" s="131">
        <f t="shared" si="0"/>
        <v>2</v>
      </c>
      <c r="H11" s="58" t="s">
        <v>17</v>
      </c>
      <c r="I11" s="131">
        <f t="shared" si="1"/>
        <v>2</v>
      </c>
      <c r="J11" s="132"/>
      <c r="K11" s="112"/>
    </row>
    <row r="12" spans="1:31" ht="18" customHeight="1" x14ac:dyDescent="0.2"/>
    <row r="13" spans="1:31" ht="23.25" thickBot="1" x14ac:dyDescent="0.5">
      <c r="A13" s="304" t="s">
        <v>40</v>
      </c>
      <c r="B13" s="304"/>
      <c r="C13" s="304"/>
      <c r="D13" s="304"/>
      <c r="E13" s="304"/>
      <c r="F13" s="304"/>
      <c r="G13" s="304"/>
      <c r="H13" s="304"/>
      <c r="I13" s="304"/>
      <c r="J13" s="304"/>
    </row>
    <row r="14" spans="1:31" s="123" customFormat="1" ht="25.5" customHeight="1" x14ac:dyDescent="0.2">
      <c r="A14" s="283" t="s">
        <v>9333</v>
      </c>
      <c r="B14" s="285" t="s">
        <v>9334</v>
      </c>
      <c r="C14" s="285" t="s">
        <v>9452</v>
      </c>
      <c r="D14" s="285" t="s">
        <v>9336</v>
      </c>
      <c r="E14" s="285" t="s">
        <v>9337</v>
      </c>
      <c r="F14" s="120" t="s">
        <v>9747</v>
      </c>
      <c r="G14" s="120"/>
      <c r="H14" s="285" t="s">
        <v>103</v>
      </c>
      <c r="I14" s="121"/>
      <c r="J14" s="280" t="s">
        <v>9341</v>
      </c>
      <c r="AD14" s="302" t="s">
        <v>9748</v>
      </c>
      <c r="AE14" s="302" t="s">
        <v>9749</v>
      </c>
    </row>
    <row r="15" spans="1:31" s="123" customFormat="1" ht="16.5" customHeight="1" thickBot="1" x14ac:dyDescent="0.25">
      <c r="A15" s="284"/>
      <c r="B15" s="286"/>
      <c r="C15" s="286"/>
      <c r="D15" s="286"/>
      <c r="E15" s="286"/>
      <c r="F15" s="124" t="s">
        <v>9342</v>
      </c>
      <c r="G15" s="124"/>
      <c r="H15" s="286"/>
      <c r="I15" s="125"/>
      <c r="J15" s="281"/>
      <c r="AD15" s="303"/>
      <c r="AE15" s="303"/>
    </row>
    <row r="16" spans="1:31" ht="15.75" customHeight="1" x14ac:dyDescent="0.25">
      <c r="A16" s="127">
        <v>1</v>
      </c>
      <c r="B16" s="214" t="s">
        <v>14136</v>
      </c>
      <c r="C16" s="215">
        <v>91199</v>
      </c>
      <c r="D16" s="216" t="s">
        <v>14137</v>
      </c>
      <c r="E16" s="214" t="s">
        <v>9996</v>
      </c>
      <c r="F16" s="111" t="s">
        <v>9358</v>
      </c>
      <c r="G16" s="131">
        <f t="shared" ref="G16:G22" si="2">+IF(F16="M",1,IF(F16="f",2,IF(F16="Civ",3,"Error")))</f>
        <v>2</v>
      </c>
      <c r="H16" s="58" t="s">
        <v>9331</v>
      </c>
      <c r="I16" s="131">
        <f t="shared" ref="I16:I22" si="3">+IF(H16="Studying",5,IF(H16="Complete",1,IF(H16="Incomplete",2,IF(H16="Left",3,IF(H16="Dropped",4,"Error")))))</f>
        <v>1</v>
      </c>
      <c r="J16" s="132"/>
      <c r="K16" s="112" t="s">
        <v>14129</v>
      </c>
      <c r="AD16" s="133"/>
      <c r="AE16" s="133"/>
    </row>
    <row r="17" spans="1:31" ht="15.75" customHeight="1" x14ac:dyDescent="0.25">
      <c r="A17" s="127">
        <v>2</v>
      </c>
      <c r="B17" s="214" t="s">
        <v>14138</v>
      </c>
      <c r="C17" s="215">
        <v>92887</v>
      </c>
      <c r="D17" s="216" t="s">
        <v>14139</v>
      </c>
      <c r="E17" s="214" t="s">
        <v>14140</v>
      </c>
      <c r="F17" s="111" t="s">
        <v>9358</v>
      </c>
      <c r="G17" s="131">
        <f t="shared" si="2"/>
        <v>2</v>
      </c>
      <c r="H17" s="58" t="s">
        <v>9331</v>
      </c>
      <c r="I17" s="131">
        <f t="shared" si="3"/>
        <v>1</v>
      </c>
      <c r="J17" s="132"/>
      <c r="K17" s="112" t="s">
        <v>14079</v>
      </c>
      <c r="AD17" s="133"/>
      <c r="AE17" s="133"/>
    </row>
    <row r="18" spans="1:31" ht="15.75" customHeight="1" x14ac:dyDescent="0.25">
      <c r="A18" s="127">
        <v>3</v>
      </c>
      <c r="B18" s="214" t="s">
        <v>14141</v>
      </c>
      <c r="C18" s="215">
        <v>91881</v>
      </c>
      <c r="D18" s="216" t="s">
        <v>14142</v>
      </c>
      <c r="E18" s="214" t="s">
        <v>14143</v>
      </c>
      <c r="F18" s="111" t="s">
        <v>9347</v>
      </c>
      <c r="G18" s="131">
        <f t="shared" si="2"/>
        <v>1</v>
      </c>
      <c r="H18" s="58" t="s">
        <v>9331</v>
      </c>
      <c r="I18" s="131">
        <f t="shared" si="3"/>
        <v>1</v>
      </c>
      <c r="J18" s="132"/>
      <c r="K18" s="112"/>
      <c r="AD18" s="133"/>
      <c r="AE18" s="133"/>
    </row>
    <row r="19" spans="1:31" ht="15.75" customHeight="1" x14ac:dyDescent="0.25">
      <c r="A19" s="127">
        <v>4</v>
      </c>
      <c r="B19" s="214" t="s">
        <v>14127</v>
      </c>
      <c r="C19" s="215">
        <v>91196</v>
      </c>
      <c r="D19" s="216" t="s">
        <v>13929</v>
      </c>
      <c r="E19" s="214" t="s">
        <v>11091</v>
      </c>
      <c r="F19" s="111" t="s">
        <v>9347</v>
      </c>
      <c r="G19" s="131">
        <f t="shared" si="2"/>
        <v>1</v>
      </c>
      <c r="H19" s="58" t="s">
        <v>17</v>
      </c>
      <c r="I19" s="131">
        <f t="shared" si="3"/>
        <v>2</v>
      </c>
      <c r="J19" s="132"/>
      <c r="K19" s="112"/>
      <c r="AD19" s="133"/>
      <c r="AE19" s="133"/>
    </row>
    <row r="20" spans="1:31" ht="15.75" customHeight="1" x14ac:dyDescent="0.25">
      <c r="A20" s="127">
        <v>5</v>
      </c>
      <c r="B20" s="214" t="s">
        <v>14130</v>
      </c>
      <c r="C20" s="215">
        <v>91197</v>
      </c>
      <c r="D20" s="216" t="s">
        <v>14131</v>
      </c>
      <c r="E20" s="214" t="s">
        <v>14132</v>
      </c>
      <c r="F20" s="111" t="s">
        <v>9347</v>
      </c>
      <c r="G20" s="131">
        <f t="shared" si="2"/>
        <v>1</v>
      </c>
      <c r="H20" s="58" t="s">
        <v>17</v>
      </c>
      <c r="I20" s="131">
        <f t="shared" si="3"/>
        <v>2</v>
      </c>
      <c r="J20" s="132"/>
      <c r="K20" s="112"/>
      <c r="AD20" s="133"/>
      <c r="AE20" s="133"/>
    </row>
    <row r="21" spans="1:31" ht="15.75" customHeight="1" x14ac:dyDescent="0.25">
      <c r="A21" s="127">
        <v>6</v>
      </c>
      <c r="B21" s="214" t="s">
        <v>14133</v>
      </c>
      <c r="C21" s="215">
        <v>91198</v>
      </c>
      <c r="D21" s="216" t="s">
        <v>14104</v>
      </c>
      <c r="E21" s="214" t="s">
        <v>14105</v>
      </c>
      <c r="F21" s="111" t="s">
        <v>9347</v>
      </c>
      <c r="G21" s="131">
        <f t="shared" si="2"/>
        <v>1</v>
      </c>
      <c r="H21" s="58" t="s">
        <v>17</v>
      </c>
      <c r="I21" s="131">
        <f t="shared" si="3"/>
        <v>2</v>
      </c>
      <c r="J21" s="132"/>
      <c r="K21" s="112"/>
      <c r="AD21" s="133"/>
      <c r="AE21" s="133"/>
    </row>
    <row r="22" spans="1:31" ht="15.75" customHeight="1" x14ac:dyDescent="0.25">
      <c r="A22" s="127">
        <v>7</v>
      </c>
      <c r="B22" s="214" t="s">
        <v>14134</v>
      </c>
      <c r="C22" s="215">
        <v>54180</v>
      </c>
      <c r="D22" s="216" t="s">
        <v>14135</v>
      </c>
      <c r="E22" s="214" t="s">
        <v>10598</v>
      </c>
      <c r="F22" s="111" t="s">
        <v>9347</v>
      </c>
      <c r="G22" s="131">
        <f t="shared" si="2"/>
        <v>1</v>
      </c>
      <c r="H22" s="58" t="s">
        <v>17</v>
      </c>
      <c r="I22" s="131">
        <f t="shared" si="3"/>
        <v>2</v>
      </c>
      <c r="J22" s="132"/>
      <c r="K22" s="112"/>
      <c r="AD22" s="133"/>
      <c r="AE22" s="133"/>
    </row>
    <row r="23" spans="1:31" ht="15.75" x14ac:dyDescent="0.25">
      <c r="A23" s="134"/>
      <c r="B23" s="228"/>
      <c r="C23" s="229"/>
      <c r="D23" s="221"/>
      <c r="E23" s="230"/>
      <c r="F23" s="220"/>
      <c r="G23" s="114"/>
      <c r="H23" s="231"/>
      <c r="I23" s="114"/>
      <c r="J23" s="224"/>
      <c r="AD23" s="139"/>
      <c r="AE23" s="139"/>
    </row>
  </sheetData>
  <sortState ref="B16:H22">
    <sortCondition ref="H16:H22"/>
  </sortState>
  <mergeCells count="19">
    <mergeCell ref="A1:J1"/>
    <mergeCell ref="A2:J2"/>
    <mergeCell ref="A3:A4"/>
    <mergeCell ref="B3:B4"/>
    <mergeCell ref="C3:C4"/>
    <mergeCell ref="D3:D4"/>
    <mergeCell ref="E3:E4"/>
    <mergeCell ref="H3:H4"/>
    <mergeCell ref="J14:J15"/>
    <mergeCell ref="AD14:AD15"/>
    <mergeCell ref="AE14:AE15"/>
    <mergeCell ref="J3:J4"/>
    <mergeCell ref="A13:J13"/>
    <mergeCell ref="A14:A15"/>
    <mergeCell ref="B14:B15"/>
    <mergeCell ref="C14:C15"/>
    <mergeCell ref="D14:D15"/>
    <mergeCell ref="E14:E15"/>
    <mergeCell ref="H14:H15"/>
  </mergeCells>
  <conditionalFormatting sqref="H5:H7 H16:H20 H22:H23 H9:H11">
    <cfRule type="cellIs" dxfId="239" priority="23" stopIfTrue="1" operator="equal">
      <formula>"Dropped"</formula>
    </cfRule>
    <cfRule type="cellIs" dxfId="238" priority="24" stopIfTrue="1" operator="equal">
      <formula>"Left"</formula>
    </cfRule>
    <cfRule type="cellIs" dxfId="237" priority="25" stopIfTrue="1" operator="equal">
      <formula>"Incomplete"</formula>
    </cfRule>
    <cfRule type="cellIs" dxfId="236" priority="26" stopIfTrue="1" operator="equal">
      <formula>"Complete"</formula>
    </cfRule>
  </conditionalFormatting>
  <conditionalFormatting sqref="H21">
    <cfRule type="cellIs" dxfId="235" priority="17" stopIfTrue="1" operator="equal">
      <formula>"Dropped"</formula>
    </cfRule>
    <cfRule type="cellIs" dxfId="234" priority="18" stopIfTrue="1" operator="equal">
      <formula>"Left"</formula>
    </cfRule>
    <cfRule type="cellIs" dxfId="233" priority="19" stopIfTrue="1" operator="equal">
      <formula>"Incomplete"</formula>
    </cfRule>
    <cfRule type="cellIs" dxfId="232" priority="20" stopIfTrue="1" operator="equal">
      <formula>"Complete"</formula>
    </cfRule>
  </conditionalFormatting>
  <conditionalFormatting sqref="H8">
    <cfRule type="cellIs" dxfId="231" priority="11" stopIfTrue="1" operator="equal">
      <formula>"Dropped"</formula>
    </cfRule>
    <cfRule type="cellIs" dxfId="230" priority="12" stopIfTrue="1" operator="equal">
      <formula>"Left"</formula>
    </cfRule>
    <cfRule type="cellIs" dxfId="229" priority="13" stopIfTrue="1" operator="equal">
      <formula>"Incomplete"</formula>
    </cfRule>
    <cfRule type="cellIs" dxfId="228" priority="14" stopIfTrue="1" operator="equal">
      <formula>"Complete"</formula>
    </cfRule>
  </conditionalFormatting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E24"/>
  <sheetViews>
    <sheetView workbookViewId="0">
      <selection activeCell="D9" sqref="D9"/>
    </sheetView>
  </sheetViews>
  <sheetFormatPr defaultRowHeight="12.75" x14ac:dyDescent="0.2"/>
  <cols>
    <col min="1" max="1" width="6.42578125" style="149" customWidth="1"/>
    <col min="2" max="2" width="15.5703125" style="119" bestFit="1" customWidth="1"/>
    <col min="3" max="3" width="9.140625" style="119" bestFit="1" customWidth="1"/>
    <col min="4" max="4" width="32" style="123" bestFit="1" customWidth="1"/>
    <col min="5" max="5" width="31.140625" style="119" hidden="1" customWidth="1"/>
    <col min="6" max="6" width="5.85546875" style="119" hidden="1" customWidth="1"/>
    <col min="7" max="7" width="2.140625" style="119" hidden="1" customWidth="1"/>
    <col min="8" max="8" width="10.85546875" style="119" bestFit="1" customWidth="1"/>
    <col min="9" max="9" width="2.140625" style="119" hidden="1" customWidth="1"/>
    <col min="10" max="10" width="16.7109375" style="119" customWidth="1"/>
    <col min="11" max="11" width="11" style="119" hidden="1" customWidth="1"/>
    <col min="12" max="16384" width="9.140625" style="119"/>
  </cols>
  <sheetData>
    <row r="1" spans="1:31" ht="23.25" customHeight="1" x14ac:dyDescent="0.45">
      <c r="A1" s="287" t="s">
        <v>14054</v>
      </c>
      <c r="B1" s="287"/>
      <c r="C1" s="287"/>
      <c r="D1" s="287"/>
      <c r="E1" s="287"/>
      <c r="F1" s="287"/>
      <c r="G1" s="287"/>
      <c r="H1" s="287"/>
      <c r="I1" s="287"/>
      <c r="J1" s="287"/>
    </row>
    <row r="2" spans="1:31" s="213" customFormat="1" ht="27.75" customHeight="1" thickBot="1" x14ac:dyDescent="0.5">
      <c r="A2" s="304" t="s">
        <v>60</v>
      </c>
      <c r="B2" s="304"/>
      <c r="C2" s="304"/>
      <c r="D2" s="304"/>
      <c r="E2" s="304"/>
      <c r="F2" s="304"/>
      <c r="G2" s="304"/>
      <c r="H2" s="304"/>
      <c r="I2" s="304"/>
      <c r="J2" s="304"/>
    </row>
    <row r="3" spans="1:31" s="123" customFormat="1" ht="15.75" customHeight="1" x14ac:dyDescent="0.2">
      <c r="A3" s="305" t="s">
        <v>9333</v>
      </c>
      <c r="B3" s="307" t="s">
        <v>9334</v>
      </c>
      <c r="C3" s="307" t="s">
        <v>9452</v>
      </c>
      <c r="D3" s="307" t="s">
        <v>9336</v>
      </c>
      <c r="E3" s="307" t="s">
        <v>9337</v>
      </c>
      <c r="F3" s="120" t="s">
        <v>9747</v>
      </c>
      <c r="G3" s="120"/>
      <c r="H3" s="307" t="s">
        <v>103</v>
      </c>
      <c r="I3" s="121"/>
      <c r="J3" s="302" t="s">
        <v>9341</v>
      </c>
    </row>
    <row r="4" spans="1:31" s="123" customFormat="1" ht="15.75" customHeight="1" thickBot="1" x14ac:dyDescent="0.25">
      <c r="A4" s="306"/>
      <c r="B4" s="308"/>
      <c r="C4" s="308"/>
      <c r="D4" s="308"/>
      <c r="E4" s="308"/>
      <c r="F4" s="124" t="s">
        <v>9342</v>
      </c>
      <c r="G4" s="124"/>
      <c r="H4" s="308"/>
      <c r="I4" s="125"/>
      <c r="J4" s="303"/>
    </row>
    <row r="5" spans="1:31" ht="15.75" customHeight="1" x14ac:dyDescent="0.25">
      <c r="A5" s="127">
        <v>1</v>
      </c>
      <c r="B5" s="214" t="s">
        <v>14055</v>
      </c>
      <c r="C5" s="215">
        <v>94715</v>
      </c>
      <c r="D5" s="216" t="s">
        <v>14056</v>
      </c>
      <c r="E5" s="214" t="s">
        <v>10863</v>
      </c>
      <c r="F5" s="111" t="s">
        <v>9347</v>
      </c>
      <c r="G5" s="131">
        <f>+IF(F5="M",1,IF(F5="f",2,IF(F5="Civ",3,"Error")))</f>
        <v>1</v>
      </c>
      <c r="H5" s="58" t="s">
        <v>9331</v>
      </c>
      <c r="I5" s="131">
        <f t="shared" ref="I5:I9" si="0">+IF(H5="Studying",5,IF(H5="Complete",1,IF(H5="Incomplete",2,IF(H5="Left",3,IF(H5="Dropped",4,"Error")))))</f>
        <v>1</v>
      </c>
      <c r="J5" s="132"/>
      <c r="K5" s="112" t="s">
        <v>14058</v>
      </c>
    </row>
    <row r="6" spans="1:31" ht="15.75" customHeight="1" x14ac:dyDescent="0.25">
      <c r="A6" s="127">
        <v>2</v>
      </c>
      <c r="B6" s="214" t="s">
        <v>14059</v>
      </c>
      <c r="C6" s="215">
        <v>94716</v>
      </c>
      <c r="D6" s="216" t="s">
        <v>14060</v>
      </c>
      <c r="E6" s="214" t="s">
        <v>14061</v>
      </c>
      <c r="F6" s="111" t="s">
        <v>9347</v>
      </c>
      <c r="G6" s="131">
        <f>+IF(F6="M",1,IF(F6="f",2,IF(F6="Civ",3,"Error")))</f>
        <v>1</v>
      </c>
      <c r="H6" s="58" t="s">
        <v>9331</v>
      </c>
      <c r="I6" s="131">
        <f t="shared" si="0"/>
        <v>1</v>
      </c>
      <c r="J6" s="132"/>
      <c r="K6" s="112"/>
    </row>
    <row r="7" spans="1:31" ht="15.75" customHeight="1" x14ac:dyDescent="0.25">
      <c r="A7" s="127">
        <v>3</v>
      </c>
      <c r="B7" s="214" t="s">
        <v>14067</v>
      </c>
      <c r="C7" s="215">
        <v>94718</v>
      </c>
      <c r="D7" s="216" t="s">
        <v>14068</v>
      </c>
      <c r="E7" s="214" t="s">
        <v>14069</v>
      </c>
      <c r="F7" s="111" t="s">
        <v>9347</v>
      </c>
      <c r="G7" s="131">
        <f>+IF(F7="M",1,IF(F7="f",2,IF(F7="Civ",3,"Error")))</f>
        <v>1</v>
      </c>
      <c r="H7" s="58" t="s">
        <v>9331</v>
      </c>
      <c r="I7" s="131">
        <f t="shared" si="0"/>
        <v>1</v>
      </c>
      <c r="J7" s="132"/>
      <c r="K7" s="112"/>
    </row>
    <row r="8" spans="1:31" ht="15.75" customHeight="1" x14ac:dyDescent="0.25">
      <c r="A8" s="127">
        <v>4</v>
      </c>
      <c r="B8" s="214" t="s">
        <v>14071</v>
      </c>
      <c r="C8" s="215">
        <v>94717</v>
      </c>
      <c r="D8" s="216" t="s">
        <v>14072</v>
      </c>
      <c r="E8" s="214" t="s">
        <v>14073</v>
      </c>
      <c r="F8" s="111" t="s">
        <v>9347</v>
      </c>
      <c r="G8" s="131">
        <f>+IF(F8="M",1,IF(F8="f",2,IF(F8="Civ",3,"Error")))</f>
        <v>1</v>
      </c>
      <c r="H8" s="58" t="s">
        <v>9331</v>
      </c>
      <c r="I8" s="131">
        <f t="shared" si="0"/>
        <v>1</v>
      </c>
      <c r="J8" s="132"/>
      <c r="K8" s="112"/>
    </row>
    <row r="9" spans="1:31" ht="15.75" customHeight="1" x14ac:dyDescent="0.25">
      <c r="A9" s="127">
        <v>5</v>
      </c>
      <c r="B9" s="214" t="s">
        <v>14063</v>
      </c>
      <c r="C9" s="215">
        <v>65118</v>
      </c>
      <c r="D9" s="216" t="s">
        <v>14064</v>
      </c>
      <c r="E9" s="214" t="s">
        <v>14065</v>
      </c>
      <c r="F9" s="111" t="s">
        <v>9347</v>
      </c>
      <c r="G9" s="131">
        <f>+IF(F9="M",1,IF(F9="f",2,IF(F9="Civ",3,"Error")))</f>
        <v>1</v>
      </c>
      <c r="H9" s="58" t="s">
        <v>17</v>
      </c>
      <c r="I9" s="131">
        <f t="shared" si="0"/>
        <v>2</v>
      </c>
      <c r="J9" s="132"/>
      <c r="K9" s="112"/>
    </row>
    <row r="10" spans="1:31" ht="18" customHeight="1" x14ac:dyDescent="0.2">
      <c r="A10" s="134"/>
      <c r="B10" s="219"/>
      <c r="C10" s="220"/>
      <c r="D10" s="221"/>
      <c r="E10" s="222"/>
      <c r="F10" s="219"/>
      <c r="G10" s="114"/>
      <c r="H10" s="223"/>
      <c r="I10" s="114"/>
      <c r="J10" s="224"/>
    </row>
    <row r="11" spans="1:31" ht="23.25" thickBot="1" x14ac:dyDescent="0.5">
      <c r="A11" s="304" t="s">
        <v>61</v>
      </c>
      <c r="B11" s="304"/>
      <c r="C11" s="304"/>
      <c r="D11" s="304"/>
      <c r="E11" s="304"/>
      <c r="F11" s="304"/>
      <c r="G11" s="304"/>
      <c r="H11" s="304"/>
      <c r="I11" s="304"/>
      <c r="J11" s="304"/>
    </row>
    <row r="12" spans="1:31" s="123" customFormat="1" ht="25.5" customHeight="1" x14ac:dyDescent="0.2">
      <c r="A12" s="283" t="s">
        <v>9333</v>
      </c>
      <c r="B12" s="285" t="s">
        <v>9334</v>
      </c>
      <c r="C12" s="285" t="s">
        <v>9452</v>
      </c>
      <c r="D12" s="285" t="s">
        <v>9336</v>
      </c>
      <c r="E12" s="285" t="s">
        <v>9337</v>
      </c>
      <c r="F12" s="120" t="s">
        <v>9747</v>
      </c>
      <c r="G12" s="120"/>
      <c r="H12" s="285" t="s">
        <v>103</v>
      </c>
      <c r="I12" s="121"/>
      <c r="J12" s="280" t="s">
        <v>9341</v>
      </c>
      <c r="AD12" s="302" t="s">
        <v>9748</v>
      </c>
      <c r="AE12" s="302" t="s">
        <v>9749</v>
      </c>
    </row>
    <row r="13" spans="1:31" s="123" customFormat="1" ht="16.5" customHeight="1" thickBot="1" x14ac:dyDescent="0.25">
      <c r="A13" s="284"/>
      <c r="B13" s="286"/>
      <c r="C13" s="286"/>
      <c r="D13" s="286"/>
      <c r="E13" s="286"/>
      <c r="F13" s="124" t="s">
        <v>9342</v>
      </c>
      <c r="G13" s="124"/>
      <c r="H13" s="286"/>
      <c r="I13" s="125"/>
      <c r="J13" s="281"/>
      <c r="AD13" s="303"/>
      <c r="AE13" s="303"/>
    </row>
    <row r="14" spans="1:31" ht="15.75" customHeight="1" x14ac:dyDescent="0.25">
      <c r="A14" s="127">
        <v>1</v>
      </c>
      <c r="B14" s="214" t="s">
        <v>14096</v>
      </c>
      <c r="C14" s="215">
        <v>95438</v>
      </c>
      <c r="D14" s="216" t="s">
        <v>14097</v>
      </c>
      <c r="E14" s="214" t="s">
        <v>14098</v>
      </c>
      <c r="F14" s="111" t="s">
        <v>120</v>
      </c>
      <c r="G14" s="131" t="str">
        <f t="shared" ref="G14:G23" si="1">+IF(F14="M",1,IF(F14="f",2,IF(F14="Civ",3,"Error")))</f>
        <v>Error</v>
      </c>
      <c r="H14" s="58" t="s">
        <v>9331</v>
      </c>
      <c r="I14" s="131">
        <f t="shared" ref="I14:I23" si="2">+IF(H14="Studying",5,IF(H14="Complete",1,IF(H14="Incomplete",2,IF(H14="Left",3,IF(H14="Dropped",4,"Error")))))</f>
        <v>1</v>
      </c>
      <c r="J14" s="132"/>
      <c r="K14" s="112" t="s">
        <v>14079</v>
      </c>
      <c r="AD14" s="133"/>
      <c r="AE14" s="133"/>
    </row>
    <row r="15" spans="1:31" ht="15.75" customHeight="1" x14ac:dyDescent="0.25">
      <c r="A15" s="127">
        <v>2</v>
      </c>
      <c r="B15" s="214" t="s">
        <v>14075</v>
      </c>
      <c r="C15" s="215">
        <v>41297</v>
      </c>
      <c r="D15" s="216" t="s">
        <v>14076</v>
      </c>
      <c r="E15" s="214" t="s">
        <v>14077</v>
      </c>
      <c r="F15" s="111" t="s">
        <v>120</v>
      </c>
      <c r="G15" s="131" t="str">
        <f t="shared" si="1"/>
        <v>Error</v>
      </c>
      <c r="H15" s="58" t="s">
        <v>17</v>
      </c>
      <c r="I15" s="131">
        <f t="shared" si="2"/>
        <v>2</v>
      </c>
      <c r="J15" s="132"/>
      <c r="K15" s="112"/>
      <c r="AD15" s="133"/>
      <c r="AE15" s="133"/>
    </row>
    <row r="16" spans="1:31" ht="15.75" customHeight="1" x14ac:dyDescent="0.25">
      <c r="A16" s="127">
        <v>3</v>
      </c>
      <c r="B16" s="214" t="s">
        <v>14080</v>
      </c>
      <c r="C16" s="215">
        <v>94719</v>
      </c>
      <c r="D16" s="216" t="s">
        <v>11514</v>
      </c>
      <c r="E16" s="214" t="s">
        <v>14081</v>
      </c>
      <c r="F16" s="111" t="s">
        <v>423</v>
      </c>
      <c r="G16" s="131" t="str">
        <f t="shared" si="1"/>
        <v>Error</v>
      </c>
      <c r="H16" s="58" t="s">
        <v>17</v>
      </c>
      <c r="I16" s="131">
        <f t="shared" si="2"/>
        <v>2</v>
      </c>
      <c r="J16" s="132"/>
      <c r="K16" s="112"/>
      <c r="AD16" s="133"/>
      <c r="AE16" s="133"/>
    </row>
    <row r="17" spans="1:31" ht="15.75" customHeight="1" x14ac:dyDescent="0.25">
      <c r="A17" s="127">
        <v>4</v>
      </c>
      <c r="B17" s="214" t="s">
        <v>14083</v>
      </c>
      <c r="C17" s="215">
        <v>22760</v>
      </c>
      <c r="D17" s="216" t="s">
        <v>14084</v>
      </c>
      <c r="E17" s="214" t="s">
        <v>1299</v>
      </c>
      <c r="F17" s="111" t="s">
        <v>120</v>
      </c>
      <c r="G17" s="131" t="str">
        <f t="shared" si="1"/>
        <v>Error</v>
      </c>
      <c r="H17" s="58" t="s">
        <v>17</v>
      </c>
      <c r="I17" s="131">
        <f t="shared" si="2"/>
        <v>2</v>
      </c>
      <c r="J17" s="132"/>
      <c r="K17" s="112"/>
      <c r="AD17" s="133"/>
      <c r="AE17" s="133"/>
    </row>
    <row r="18" spans="1:31" ht="15.75" customHeight="1" x14ac:dyDescent="0.25">
      <c r="A18" s="127">
        <v>5</v>
      </c>
      <c r="B18" s="214" t="s">
        <v>14086</v>
      </c>
      <c r="C18" s="215">
        <v>95437</v>
      </c>
      <c r="D18" s="216" t="s">
        <v>14087</v>
      </c>
      <c r="E18" s="214" t="s">
        <v>14088</v>
      </c>
      <c r="F18" s="111" t="s">
        <v>423</v>
      </c>
      <c r="G18" s="131" t="str">
        <f t="shared" si="1"/>
        <v>Error</v>
      </c>
      <c r="H18" s="58" t="s">
        <v>17</v>
      </c>
      <c r="I18" s="131">
        <f t="shared" si="2"/>
        <v>2</v>
      </c>
      <c r="J18" s="132"/>
      <c r="K18" s="112"/>
      <c r="AD18" s="133"/>
      <c r="AE18" s="133"/>
    </row>
    <row r="19" spans="1:31" ht="15.75" customHeight="1" x14ac:dyDescent="0.25">
      <c r="A19" s="127">
        <v>6</v>
      </c>
      <c r="B19" s="214" t="s">
        <v>14090</v>
      </c>
      <c r="C19" s="215">
        <v>95618</v>
      </c>
      <c r="D19" s="216" t="s">
        <v>14091</v>
      </c>
      <c r="E19" s="214" t="s">
        <v>14092</v>
      </c>
      <c r="F19" s="111" t="s">
        <v>423</v>
      </c>
      <c r="G19" s="131" t="str">
        <f t="shared" si="1"/>
        <v>Error</v>
      </c>
      <c r="H19" s="58" t="s">
        <v>17</v>
      </c>
      <c r="I19" s="131">
        <f t="shared" si="2"/>
        <v>2</v>
      </c>
      <c r="J19" s="132"/>
      <c r="K19" s="112"/>
      <c r="AD19" s="133"/>
      <c r="AE19" s="133"/>
    </row>
    <row r="20" spans="1:31" ht="15.75" customHeight="1" x14ac:dyDescent="0.25">
      <c r="A20" s="127">
        <v>7</v>
      </c>
      <c r="B20" s="214" t="s">
        <v>14094</v>
      </c>
      <c r="C20" s="215">
        <v>94720</v>
      </c>
      <c r="D20" s="216" t="s">
        <v>14095</v>
      </c>
      <c r="E20" s="214" t="s">
        <v>6187</v>
      </c>
      <c r="F20" s="111" t="s">
        <v>423</v>
      </c>
      <c r="G20" s="131" t="str">
        <f t="shared" si="1"/>
        <v>Error</v>
      </c>
      <c r="H20" s="58" t="s">
        <v>17</v>
      </c>
      <c r="I20" s="131">
        <f t="shared" si="2"/>
        <v>2</v>
      </c>
      <c r="J20" s="132"/>
      <c r="K20" s="112"/>
      <c r="AD20" s="133"/>
      <c r="AE20" s="133"/>
    </row>
    <row r="21" spans="1:31" ht="15.75" customHeight="1" x14ac:dyDescent="0.25">
      <c r="A21" s="127">
        <v>8</v>
      </c>
      <c r="B21" s="214" t="s">
        <v>14099</v>
      </c>
      <c r="C21" s="215">
        <v>95619</v>
      </c>
      <c r="D21" s="216" t="s">
        <v>14100</v>
      </c>
      <c r="E21" s="214" t="s">
        <v>14101</v>
      </c>
      <c r="F21" s="111" t="s">
        <v>423</v>
      </c>
      <c r="G21" s="131" t="str">
        <f t="shared" si="1"/>
        <v>Error</v>
      </c>
      <c r="H21" s="58" t="s">
        <v>17</v>
      </c>
      <c r="I21" s="131">
        <f t="shared" si="2"/>
        <v>2</v>
      </c>
      <c r="J21" s="132"/>
      <c r="K21" s="112"/>
      <c r="AD21" s="133"/>
      <c r="AE21" s="133"/>
    </row>
    <row r="22" spans="1:31" ht="15.75" customHeight="1" x14ac:dyDescent="0.25">
      <c r="A22" s="127">
        <v>9</v>
      </c>
      <c r="B22" s="214" t="s">
        <v>14102</v>
      </c>
      <c r="C22" s="215">
        <v>94721</v>
      </c>
      <c r="D22" s="216" t="s">
        <v>13897</v>
      </c>
      <c r="E22" s="214" t="s">
        <v>10765</v>
      </c>
      <c r="F22" s="111" t="s">
        <v>423</v>
      </c>
      <c r="G22" s="131" t="str">
        <f t="shared" si="1"/>
        <v>Error</v>
      </c>
      <c r="H22" s="58" t="s">
        <v>17</v>
      </c>
      <c r="I22" s="131">
        <f t="shared" si="2"/>
        <v>2</v>
      </c>
      <c r="J22" s="132"/>
      <c r="K22" s="112"/>
      <c r="AD22" s="133"/>
      <c r="AE22" s="133"/>
    </row>
    <row r="23" spans="1:31" ht="15.75" customHeight="1" x14ac:dyDescent="0.25">
      <c r="A23" s="127">
        <v>10</v>
      </c>
      <c r="B23" s="214" t="s">
        <v>14103</v>
      </c>
      <c r="C23" s="215">
        <v>91198</v>
      </c>
      <c r="D23" s="216" t="s">
        <v>14104</v>
      </c>
      <c r="E23" s="214" t="s">
        <v>14105</v>
      </c>
      <c r="F23" s="111" t="s">
        <v>423</v>
      </c>
      <c r="G23" s="131" t="str">
        <f t="shared" si="1"/>
        <v>Error</v>
      </c>
      <c r="H23" s="58" t="s">
        <v>17</v>
      </c>
      <c r="I23" s="131">
        <f t="shared" si="2"/>
        <v>2</v>
      </c>
      <c r="J23" s="132"/>
      <c r="K23" s="112"/>
      <c r="AD23" s="133"/>
      <c r="AE23" s="133"/>
    </row>
    <row r="24" spans="1:31" ht="15.75" x14ac:dyDescent="0.25">
      <c r="A24" s="134"/>
      <c r="B24" s="228"/>
      <c r="C24" s="229"/>
      <c r="D24" s="221"/>
      <c r="E24" s="230"/>
      <c r="F24" s="220"/>
      <c r="G24" s="114"/>
      <c r="H24" s="231"/>
      <c r="I24" s="114"/>
      <c r="J24" s="224"/>
      <c r="AD24" s="139"/>
      <c r="AE24" s="139"/>
    </row>
  </sheetData>
  <sortState ref="B14:H23">
    <sortCondition ref="H14:H23"/>
  </sortState>
  <mergeCells count="19">
    <mergeCell ref="A1:J1"/>
    <mergeCell ref="A2:J2"/>
    <mergeCell ref="A3:A4"/>
    <mergeCell ref="B3:B4"/>
    <mergeCell ref="C3:C4"/>
    <mergeCell ref="D3:D4"/>
    <mergeCell ref="E3:E4"/>
    <mergeCell ref="H3:H4"/>
    <mergeCell ref="J12:J13"/>
    <mergeCell ref="AD12:AD13"/>
    <mergeCell ref="AE12:AE13"/>
    <mergeCell ref="J3:J4"/>
    <mergeCell ref="A11:J11"/>
    <mergeCell ref="A12:A13"/>
    <mergeCell ref="B12:B13"/>
    <mergeCell ref="C12:C13"/>
    <mergeCell ref="D12:D13"/>
    <mergeCell ref="E12:E13"/>
    <mergeCell ref="H12:H13"/>
  </mergeCells>
  <conditionalFormatting sqref="H14:H19 H5:H7 H21:H24 H9:H10">
    <cfRule type="cellIs" dxfId="227" priority="15" stopIfTrue="1" operator="equal">
      <formula>"Dropped"</formula>
    </cfRule>
    <cfRule type="cellIs" dxfId="226" priority="16" stopIfTrue="1" operator="equal">
      <formula>"Left"</formula>
    </cfRule>
    <cfRule type="cellIs" dxfId="225" priority="17" stopIfTrue="1" operator="equal">
      <formula>"Incomplete"</formula>
    </cfRule>
    <cfRule type="cellIs" dxfId="224" priority="18" stopIfTrue="1" operator="equal">
      <formula>"Complete"</formula>
    </cfRule>
  </conditionalFormatting>
  <conditionalFormatting sqref="H20">
    <cfRule type="cellIs" dxfId="223" priority="9" stopIfTrue="1" operator="equal">
      <formula>"Dropped"</formula>
    </cfRule>
    <cfRule type="cellIs" dxfId="222" priority="10" stopIfTrue="1" operator="equal">
      <formula>"Left"</formula>
    </cfRule>
    <cfRule type="cellIs" dxfId="221" priority="11" stopIfTrue="1" operator="equal">
      <formula>"Incomplete"</formula>
    </cfRule>
    <cfRule type="cellIs" dxfId="220" priority="12" stopIfTrue="1" operator="equal">
      <formula>"Complete"</formula>
    </cfRule>
  </conditionalFormatting>
  <conditionalFormatting sqref="H8">
    <cfRule type="cellIs" dxfId="219" priority="3" stopIfTrue="1" operator="equal">
      <formula>"Dropped"</formula>
    </cfRule>
    <cfRule type="cellIs" dxfId="218" priority="4" stopIfTrue="1" operator="equal">
      <formula>"Left"</formula>
    </cfRule>
    <cfRule type="cellIs" dxfId="217" priority="5" stopIfTrue="1" operator="equal">
      <formula>"Incomplete"</formula>
    </cfRule>
    <cfRule type="cellIs" dxfId="216" priority="6" stopIfTrue="1" operator="equal">
      <formula>"Complete"</formula>
    </cfRule>
  </conditionalFormatting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387"/>
  <sheetViews>
    <sheetView topLeftCell="A366" workbookViewId="0">
      <selection activeCell="D3" sqref="D3:D4"/>
    </sheetView>
  </sheetViews>
  <sheetFormatPr defaultRowHeight="15.75" x14ac:dyDescent="0.25"/>
  <cols>
    <col min="1" max="1" width="6.140625" style="187" customWidth="1"/>
    <col min="2" max="2" width="12.5703125" style="92" bestFit="1" customWidth="1"/>
    <col min="3" max="3" width="8" style="188" customWidth="1"/>
    <col min="4" max="4" width="30.140625" style="189" bestFit="1" customWidth="1"/>
    <col min="5" max="5" width="27.42578125" style="82" hidden="1" customWidth="1"/>
    <col min="6" max="6" width="5.85546875" style="190" hidden="1" customWidth="1"/>
    <col min="7" max="7" width="5" style="59" hidden="1" customWidth="1"/>
    <col min="8" max="8" width="12.28515625" style="187" customWidth="1"/>
    <col min="9" max="9" width="2" style="187" hidden="1" customWidth="1"/>
    <col min="10" max="10" width="6.140625" style="187" hidden="1" customWidth="1"/>
    <col min="11" max="11" width="12.5703125" style="187" hidden="1" customWidth="1"/>
    <col min="12" max="12" width="20.7109375" style="191" customWidth="1"/>
    <col min="13" max="13" width="9.85546875" style="59" bestFit="1" customWidth="1"/>
    <col min="14" max="16384" width="9.140625" style="59"/>
  </cols>
  <sheetData>
    <row r="1" spans="1:12" ht="24.75" x14ac:dyDescent="0.5">
      <c r="A1" s="336" t="s">
        <v>9332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</row>
    <row r="2" spans="1:12" ht="30.75" thickBot="1" x14ac:dyDescent="0.65">
      <c r="A2" s="325" t="s">
        <v>21</v>
      </c>
      <c r="B2" s="325"/>
      <c r="C2" s="325"/>
      <c r="D2" s="325"/>
      <c r="E2" s="325"/>
      <c r="F2" s="325"/>
      <c r="G2" s="325"/>
      <c r="H2" s="325"/>
      <c r="I2" s="325"/>
      <c r="J2" s="325"/>
      <c r="K2" s="325"/>
      <c r="L2" s="325"/>
    </row>
    <row r="3" spans="1:12" s="177" customFormat="1" ht="12.75" customHeight="1" x14ac:dyDescent="0.2">
      <c r="A3" s="313" t="s">
        <v>9333</v>
      </c>
      <c r="B3" s="321" t="s">
        <v>9334</v>
      </c>
      <c r="C3" s="323" t="s">
        <v>9335</v>
      </c>
      <c r="D3" s="317" t="s">
        <v>9336</v>
      </c>
      <c r="E3" s="319" t="s">
        <v>9337</v>
      </c>
      <c r="F3" s="173" t="s">
        <v>9338</v>
      </c>
      <c r="G3" s="174"/>
      <c r="H3" s="309" t="s">
        <v>9339</v>
      </c>
      <c r="I3" s="175"/>
      <c r="J3" s="176" t="s">
        <v>9340</v>
      </c>
      <c r="K3" s="176"/>
      <c r="L3" s="311" t="s">
        <v>9341</v>
      </c>
    </row>
    <row r="4" spans="1:12" s="177" customFormat="1" ht="13.5" thickBot="1" x14ac:dyDescent="0.25">
      <c r="A4" s="314"/>
      <c r="B4" s="322"/>
      <c r="C4" s="324"/>
      <c r="D4" s="318"/>
      <c r="E4" s="320"/>
      <c r="F4" s="178" t="s">
        <v>9342</v>
      </c>
      <c r="G4" s="179"/>
      <c r="H4" s="310"/>
      <c r="I4" s="180"/>
      <c r="J4" s="181" t="s">
        <v>9343</v>
      </c>
      <c r="K4" s="181"/>
      <c r="L4" s="312"/>
    </row>
    <row r="5" spans="1:12" ht="15.75" customHeight="1" x14ac:dyDescent="0.2">
      <c r="A5" s="182">
        <v>1</v>
      </c>
      <c r="B5" s="245" t="s">
        <v>13115</v>
      </c>
      <c r="C5" s="246">
        <v>79176</v>
      </c>
      <c r="D5" s="247" t="s">
        <v>13116</v>
      </c>
      <c r="E5" s="245" t="s">
        <v>13117</v>
      </c>
      <c r="F5" s="240" t="s">
        <v>9358</v>
      </c>
      <c r="G5" s="243">
        <f t="shared" ref="G5:G36" si="0">+IF(F5="M",1,IF(F5="f",2,IF(F5="Civ",3,"Error")))</f>
        <v>2</v>
      </c>
      <c r="H5" s="116" t="s">
        <v>9331</v>
      </c>
      <c r="I5" s="74">
        <f t="shared" ref="I5:I68" si="1">+IF(H5="Studying",5,IF(H5="Complete",1,IF(H5="Incomplete",2,IF(H5="Left",3,IF(H5="Dropped",4,"Error")))))</f>
        <v>1</v>
      </c>
      <c r="J5" s="74" t="e">
        <f>+IF(#REF!="Issued",1,IF(#REF!="Not Issued",2,"Nil"))</f>
        <v>#REF!</v>
      </c>
      <c r="K5" s="74" t="s">
        <v>11360</v>
      </c>
      <c r="L5" s="186"/>
    </row>
    <row r="6" spans="1:12" ht="15.95" customHeight="1" x14ac:dyDescent="0.2">
      <c r="A6" s="182">
        <f t="shared" ref="A6:A68" si="2">+A5+1</f>
        <v>2</v>
      </c>
      <c r="B6" s="245" t="s">
        <v>13118</v>
      </c>
      <c r="C6" s="246">
        <v>79177</v>
      </c>
      <c r="D6" s="247" t="s">
        <v>13119</v>
      </c>
      <c r="E6" s="245" t="s">
        <v>1299</v>
      </c>
      <c r="F6" s="240" t="s">
        <v>9358</v>
      </c>
      <c r="G6" s="243">
        <f t="shared" si="0"/>
        <v>2</v>
      </c>
      <c r="H6" s="116" t="s">
        <v>9331</v>
      </c>
      <c r="I6" s="74">
        <f t="shared" si="1"/>
        <v>1</v>
      </c>
      <c r="J6" s="74" t="e">
        <f>+IF(#REF!="Issued",1,IF(#REF!="Not Issued",2,"Nil"))</f>
        <v>#REF!</v>
      </c>
      <c r="K6" s="74" t="s">
        <v>11364</v>
      </c>
      <c r="L6" s="186"/>
    </row>
    <row r="7" spans="1:12" ht="15.95" customHeight="1" x14ac:dyDescent="0.2">
      <c r="A7" s="182">
        <f t="shared" si="2"/>
        <v>3</v>
      </c>
      <c r="B7" s="245" t="s">
        <v>13120</v>
      </c>
      <c r="C7" s="246">
        <v>79628</v>
      </c>
      <c r="D7" s="247" t="s">
        <v>4603</v>
      </c>
      <c r="E7" s="245" t="s">
        <v>13121</v>
      </c>
      <c r="F7" s="240" t="s">
        <v>9358</v>
      </c>
      <c r="G7" s="243">
        <f t="shared" si="0"/>
        <v>2</v>
      </c>
      <c r="H7" s="116" t="s">
        <v>9331</v>
      </c>
      <c r="I7" s="74">
        <f t="shared" si="1"/>
        <v>1</v>
      </c>
      <c r="J7" s="74" t="e">
        <f>+IF(#REF!="Issued",1,IF(#REF!="Not Issued",2,"Nil"))</f>
        <v>#REF!</v>
      </c>
      <c r="K7" s="74" t="s">
        <v>11368</v>
      </c>
      <c r="L7" s="186"/>
    </row>
    <row r="8" spans="1:12" ht="15.95" customHeight="1" x14ac:dyDescent="0.2">
      <c r="A8" s="182">
        <f t="shared" si="2"/>
        <v>4</v>
      </c>
      <c r="B8" s="245" t="s">
        <v>13125</v>
      </c>
      <c r="C8" s="246">
        <v>79630</v>
      </c>
      <c r="D8" s="247" t="s">
        <v>13126</v>
      </c>
      <c r="E8" s="245" t="s">
        <v>9808</v>
      </c>
      <c r="F8" s="240" t="s">
        <v>9358</v>
      </c>
      <c r="G8" s="243">
        <f t="shared" si="0"/>
        <v>2</v>
      </c>
      <c r="H8" s="116" t="s">
        <v>9331</v>
      </c>
      <c r="I8" s="74">
        <f t="shared" si="1"/>
        <v>1</v>
      </c>
      <c r="J8" s="74" t="e">
        <f>+IF(#REF!="Issued",1,IF(#REF!="Not Issued",2,"Nil"))</f>
        <v>#REF!</v>
      </c>
      <c r="K8" s="74" t="s">
        <v>11372</v>
      </c>
      <c r="L8" s="186"/>
    </row>
    <row r="9" spans="1:12" ht="15.95" customHeight="1" x14ac:dyDescent="0.2">
      <c r="A9" s="182">
        <f t="shared" si="2"/>
        <v>5</v>
      </c>
      <c r="B9" s="245" t="s">
        <v>13130</v>
      </c>
      <c r="C9" s="246">
        <v>79632</v>
      </c>
      <c r="D9" s="247" t="s">
        <v>13131</v>
      </c>
      <c r="E9" s="245" t="s">
        <v>13132</v>
      </c>
      <c r="F9" s="240" t="s">
        <v>9358</v>
      </c>
      <c r="G9" s="243">
        <f t="shared" si="0"/>
        <v>2</v>
      </c>
      <c r="H9" s="116" t="s">
        <v>9331</v>
      </c>
      <c r="I9" s="74">
        <f t="shared" si="1"/>
        <v>1</v>
      </c>
      <c r="J9" s="74" t="e">
        <f>+IF(#REF!="Issued",1,IF(#REF!="Not Issued",2,"Nil"))</f>
        <v>#REF!</v>
      </c>
      <c r="K9" s="74" t="s">
        <v>11375</v>
      </c>
      <c r="L9" s="186"/>
    </row>
    <row r="10" spans="1:12" ht="15.95" customHeight="1" x14ac:dyDescent="0.2">
      <c r="A10" s="182">
        <f t="shared" si="2"/>
        <v>6</v>
      </c>
      <c r="B10" s="245" t="s">
        <v>13137</v>
      </c>
      <c r="C10" s="246">
        <v>79665</v>
      </c>
      <c r="D10" s="247" t="s">
        <v>13138</v>
      </c>
      <c r="E10" s="245" t="s">
        <v>599</v>
      </c>
      <c r="F10" s="240" t="s">
        <v>9358</v>
      </c>
      <c r="G10" s="243">
        <f t="shared" si="0"/>
        <v>2</v>
      </c>
      <c r="H10" s="116" t="s">
        <v>9331</v>
      </c>
      <c r="I10" s="74">
        <f t="shared" si="1"/>
        <v>1</v>
      </c>
      <c r="J10" s="74" t="e">
        <f>+IF(#REF!="Issued",1,IF(#REF!="Not Issued",2,"Nil"))</f>
        <v>#REF!</v>
      </c>
      <c r="K10" s="74" t="s">
        <v>11379</v>
      </c>
      <c r="L10" s="186"/>
    </row>
    <row r="11" spans="1:12" ht="15.95" customHeight="1" x14ac:dyDescent="0.2">
      <c r="A11" s="182">
        <f t="shared" si="2"/>
        <v>7</v>
      </c>
      <c r="B11" s="245" t="s">
        <v>13139</v>
      </c>
      <c r="C11" s="246">
        <v>78953</v>
      </c>
      <c r="D11" s="247" t="s">
        <v>13140</v>
      </c>
      <c r="E11" s="245" t="s">
        <v>13141</v>
      </c>
      <c r="F11" s="240" t="s">
        <v>9347</v>
      </c>
      <c r="G11" s="243">
        <f t="shared" si="0"/>
        <v>1</v>
      </c>
      <c r="H11" s="116" t="s">
        <v>9331</v>
      </c>
      <c r="I11" s="74">
        <f t="shared" si="1"/>
        <v>1</v>
      </c>
      <c r="J11" s="74" t="e">
        <f>+IF(#REF!="Issued",1,IF(#REF!="Not Issued",2,"Nil"))</f>
        <v>#REF!</v>
      </c>
      <c r="K11" s="74" t="s">
        <v>11383</v>
      </c>
      <c r="L11" s="186"/>
    </row>
    <row r="12" spans="1:12" ht="15.95" customHeight="1" x14ac:dyDescent="0.2">
      <c r="A12" s="182">
        <f t="shared" si="2"/>
        <v>8</v>
      </c>
      <c r="B12" s="245" t="s">
        <v>13142</v>
      </c>
      <c r="C12" s="246">
        <v>79635</v>
      </c>
      <c r="D12" s="247" t="s">
        <v>13143</v>
      </c>
      <c r="E12" s="245" t="s">
        <v>933</v>
      </c>
      <c r="F12" s="240" t="s">
        <v>9358</v>
      </c>
      <c r="G12" s="243">
        <f t="shared" si="0"/>
        <v>2</v>
      </c>
      <c r="H12" s="116" t="s">
        <v>9331</v>
      </c>
      <c r="I12" s="74">
        <f t="shared" si="1"/>
        <v>1</v>
      </c>
      <c r="J12" s="74" t="e">
        <f>+IF(#REF!="Issued",1,IF(#REF!="Not Issued",2,"Nil"))</f>
        <v>#REF!</v>
      </c>
      <c r="K12" s="74" t="s">
        <v>12995</v>
      </c>
      <c r="L12" s="186"/>
    </row>
    <row r="13" spans="1:12" ht="15.95" customHeight="1" x14ac:dyDescent="0.2">
      <c r="A13" s="182">
        <f t="shared" si="2"/>
        <v>9</v>
      </c>
      <c r="B13" s="245" t="s">
        <v>13144</v>
      </c>
      <c r="C13" s="246">
        <v>79636</v>
      </c>
      <c r="D13" s="247" t="s">
        <v>13145</v>
      </c>
      <c r="E13" s="245" t="s">
        <v>9783</v>
      </c>
      <c r="F13" s="240" t="s">
        <v>9347</v>
      </c>
      <c r="G13" s="243">
        <f t="shared" si="0"/>
        <v>1</v>
      </c>
      <c r="H13" s="116" t="s">
        <v>9331</v>
      </c>
      <c r="I13" s="74">
        <f t="shared" si="1"/>
        <v>1</v>
      </c>
      <c r="J13" s="74" t="e">
        <f>+IF(#REF!="Issued",1,IF(#REF!="Not Issued",2,"Nil"))</f>
        <v>#REF!</v>
      </c>
      <c r="K13" s="74" t="s">
        <v>12997</v>
      </c>
      <c r="L13" s="186"/>
    </row>
    <row r="14" spans="1:12" ht="15.95" customHeight="1" x14ac:dyDescent="0.2">
      <c r="A14" s="182">
        <f t="shared" si="2"/>
        <v>10</v>
      </c>
      <c r="B14" s="245" t="s">
        <v>13146</v>
      </c>
      <c r="C14" s="246">
        <v>79637</v>
      </c>
      <c r="D14" s="247" t="s">
        <v>13147</v>
      </c>
      <c r="E14" s="245" t="s">
        <v>13148</v>
      </c>
      <c r="F14" s="240" t="s">
        <v>9347</v>
      </c>
      <c r="G14" s="243">
        <f t="shared" si="0"/>
        <v>1</v>
      </c>
      <c r="H14" s="116" t="s">
        <v>9331</v>
      </c>
      <c r="I14" s="74">
        <f t="shared" si="1"/>
        <v>1</v>
      </c>
      <c r="J14" s="74" t="e">
        <f>+IF(#REF!="Issued",1,IF(#REF!="Not Issued",2,"Nil"))</f>
        <v>#REF!</v>
      </c>
      <c r="K14" s="74" t="s">
        <v>13000</v>
      </c>
      <c r="L14" s="186"/>
    </row>
    <row r="15" spans="1:12" ht="15.95" customHeight="1" x14ac:dyDescent="0.2">
      <c r="A15" s="182">
        <f t="shared" si="2"/>
        <v>11</v>
      </c>
      <c r="B15" s="245" t="s">
        <v>13152</v>
      </c>
      <c r="C15" s="246">
        <v>78954</v>
      </c>
      <c r="D15" s="247" t="s">
        <v>13153</v>
      </c>
      <c r="E15" s="245" t="s">
        <v>13154</v>
      </c>
      <c r="F15" s="240" t="s">
        <v>9347</v>
      </c>
      <c r="G15" s="243">
        <f t="shared" si="0"/>
        <v>1</v>
      </c>
      <c r="H15" s="116" t="s">
        <v>9331</v>
      </c>
      <c r="I15" s="74">
        <f t="shared" si="1"/>
        <v>1</v>
      </c>
      <c r="J15" s="74" t="e">
        <f>+IF(#REF!="Issued",1,IF(#REF!="Not Issued",2,"Nil"))</f>
        <v>#REF!</v>
      </c>
      <c r="K15" s="74" t="s">
        <v>11387</v>
      </c>
      <c r="L15" s="186"/>
    </row>
    <row r="16" spans="1:12" ht="15.95" customHeight="1" x14ac:dyDescent="0.2">
      <c r="A16" s="182">
        <f t="shared" si="2"/>
        <v>12</v>
      </c>
      <c r="B16" s="245" t="s">
        <v>13155</v>
      </c>
      <c r="C16" s="246">
        <v>79639</v>
      </c>
      <c r="D16" s="247" t="s">
        <v>13156</v>
      </c>
      <c r="E16" s="245" t="s">
        <v>13157</v>
      </c>
      <c r="F16" s="240" t="s">
        <v>9358</v>
      </c>
      <c r="G16" s="243">
        <f t="shared" si="0"/>
        <v>2</v>
      </c>
      <c r="H16" s="116" t="s">
        <v>9331</v>
      </c>
      <c r="I16" s="74">
        <f t="shared" si="1"/>
        <v>1</v>
      </c>
      <c r="J16" s="74" t="e">
        <f>+IF(#REF!="Issued",1,IF(#REF!="Not Issued",2,"Nil"))</f>
        <v>#REF!</v>
      </c>
      <c r="K16" s="74" t="s">
        <v>13006</v>
      </c>
      <c r="L16" s="186"/>
    </row>
    <row r="17" spans="1:12" ht="15.95" customHeight="1" x14ac:dyDescent="0.2">
      <c r="A17" s="182">
        <f t="shared" si="2"/>
        <v>13</v>
      </c>
      <c r="B17" s="245" t="s">
        <v>13162</v>
      </c>
      <c r="C17" s="246">
        <v>79642</v>
      </c>
      <c r="D17" s="247" t="s">
        <v>13163</v>
      </c>
      <c r="E17" s="245" t="s">
        <v>13164</v>
      </c>
      <c r="F17" s="240" t="s">
        <v>9347</v>
      </c>
      <c r="G17" s="243">
        <f t="shared" si="0"/>
        <v>1</v>
      </c>
      <c r="H17" s="116" t="s">
        <v>9331</v>
      </c>
      <c r="I17" s="74">
        <f t="shared" si="1"/>
        <v>1</v>
      </c>
      <c r="J17" s="74" t="e">
        <f>+IF(#REF!="Issued",1,IF(#REF!="Not Issued",2,"Nil"))</f>
        <v>#REF!</v>
      </c>
      <c r="K17" s="74" t="s">
        <v>11391</v>
      </c>
      <c r="L17" s="186"/>
    </row>
    <row r="18" spans="1:12" ht="15.95" customHeight="1" x14ac:dyDescent="0.2">
      <c r="A18" s="182">
        <f t="shared" si="2"/>
        <v>14</v>
      </c>
      <c r="B18" s="245" t="s">
        <v>13165</v>
      </c>
      <c r="C18" s="246">
        <v>78955</v>
      </c>
      <c r="D18" s="247" t="s">
        <v>13166</v>
      </c>
      <c r="E18" s="245" t="s">
        <v>13167</v>
      </c>
      <c r="F18" s="240" t="s">
        <v>9358</v>
      </c>
      <c r="G18" s="243">
        <f t="shared" si="0"/>
        <v>2</v>
      </c>
      <c r="H18" s="116" t="s">
        <v>9331</v>
      </c>
      <c r="I18" s="74">
        <f t="shared" si="1"/>
        <v>1</v>
      </c>
      <c r="J18" s="74" t="e">
        <f>+IF(#REF!="Issued",1,IF(#REF!="Not Issued",2,"Nil"))</f>
        <v>#REF!</v>
      </c>
      <c r="K18" s="74" t="s">
        <v>13013</v>
      </c>
      <c r="L18" s="186"/>
    </row>
    <row r="19" spans="1:12" ht="15.95" customHeight="1" x14ac:dyDescent="0.2">
      <c r="A19" s="182">
        <f t="shared" si="2"/>
        <v>15</v>
      </c>
      <c r="B19" s="245" t="s">
        <v>13168</v>
      </c>
      <c r="C19" s="246">
        <v>79643</v>
      </c>
      <c r="D19" s="247" t="s">
        <v>10609</v>
      </c>
      <c r="E19" s="245" t="s">
        <v>10608</v>
      </c>
      <c r="F19" s="240" t="s">
        <v>9347</v>
      </c>
      <c r="G19" s="243">
        <f t="shared" si="0"/>
        <v>1</v>
      </c>
      <c r="H19" s="116" t="s">
        <v>9331</v>
      </c>
      <c r="I19" s="74">
        <f t="shared" si="1"/>
        <v>1</v>
      </c>
      <c r="J19" s="74" t="e">
        <f>+IF(#REF!="Issued",1,IF(#REF!="Not Issued",2,"Nil"))</f>
        <v>#REF!</v>
      </c>
      <c r="K19" s="74" t="s">
        <v>11395</v>
      </c>
      <c r="L19" s="186"/>
    </row>
    <row r="20" spans="1:12" ht="15.95" customHeight="1" x14ac:dyDescent="0.2">
      <c r="A20" s="182">
        <f t="shared" si="2"/>
        <v>16</v>
      </c>
      <c r="B20" s="245" t="s">
        <v>13175</v>
      </c>
      <c r="C20" s="246">
        <v>79645</v>
      </c>
      <c r="D20" s="247" t="s">
        <v>13176</v>
      </c>
      <c r="E20" s="245" t="s">
        <v>7483</v>
      </c>
      <c r="F20" s="240" t="s">
        <v>9347</v>
      </c>
      <c r="G20" s="243">
        <f t="shared" si="0"/>
        <v>1</v>
      </c>
      <c r="H20" s="116" t="s">
        <v>9331</v>
      </c>
      <c r="I20" s="74">
        <f t="shared" si="1"/>
        <v>1</v>
      </c>
      <c r="J20" s="74" t="e">
        <f>+IF(#REF!="Issued",1,IF(#REF!="Not Issued",2,"Nil"))</f>
        <v>#REF!</v>
      </c>
      <c r="K20" s="74" t="s">
        <v>11399</v>
      </c>
      <c r="L20" s="186"/>
    </row>
    <row r="21" spans="1:12" ht="15.95" customHeight="1" x14ac:dyDescent="0.2">
      <c r="A21" s="182">
        <f t="shared" si="2"/>
        <v>17</v>
      </c>
      <c r="B21" s="245" t="s">
        <v>13179</v>
      </c>
      <c r="C21" s="246">
        <v>78956</v>
      </c>
      <c r="D21" s="247" t="s">
        <v>13180</v>
      </c>
      <c r="E21" s="245" t="s">
        <v>13181</v>
      </c>
      <c r="F21" s="240" t="s">
        <v>9347</v>
      </c>
      <c r="G21" s="243">
        <f t="shared" si="0"/>
        <v>1</v>
      </c>
      <c r="H21" s="116" t="s">
        <v>9331</v>
      </c>
      <c r="I21" s="74">
        <f t="shared" si="1"/>
        <v>1</v>
      </c>
      <c r="J21" s="74" t="e">
        <f>+IF(#REF!="Issued",1,IF(#REF!="Not Issued",2,"Nil"))</f>
        <v>#REF!</v>
      </c>
      <c r="K21" s="74" t="s">
        <v>11403</v>
      </c>
      <c r="L21" s="186"/>
    </row>
    <row r="22" spans="1:12" ht="15.95" customHeight="1" x14ac:dyDescent="0.2">
      <c r="A22" s="182">
        <f t="shared" si="2"/>
        <v>18</v>
      </c>
      <c r="B22" s="245" t="s">
        <v>13182</v>
      </c>
      <c r="C22" s="246">
        <v>79646</v>
      </c>
      <c r="D22" s="247" t="s">
        <v>13183</v>
      </c>
      <c r="E22" s="245" t="s">
        <v>3655</v>
      </c>
      <c r="F22" s="240" t="s">
        <v>9347</v>
      </c>
      <c r="G22" s="243">
        <f t="shared" si="0"/>
        <v>1</v>
      </c>
      <c r="H22" s="171" t="s">
        <v>9331</v>
      </c>
      <c r="I22" s="74">
        <f t="shared" si="1"/>
        <v>1</v>
      </c>
      <c r="J22" s="74" t="e">
        <f>+IF(#REF!="Issued",1,IF(#REF!="Not Issued",2,"Nil"))</f>
        <v>#REF!</v>
      </c>
      <c r="K22" s="74" t="s">
        <v>11406</v>
      </c>
      <c r="L22" s="186"/>
    </row>
    <row r="23" spans="1:12" ht="15.95" customHeight="1" x14ac:dyDescent="0.2">
      <c r="A23" s="182">
        <f t="shared" si="2"/>
        <v>19</v>
      </c>
      <c r="B23" s="245" t="s">
        <v>13187</v>
      </c>
      <c r="C23" s="246">
        <v>78958</v>
      </c>
      <c r="D23" s="247" t="s">
        <v>13188</v>
      </c>
      <c r="E23" s="245" t="s">
        <v>6423</v>
      </c>
      <c r="F23" s="240" t="s">
        <v>9347</v>
      </c>
      <c r="G23" s="243">
        <f t="shared" si="0"/>
        <v>1</v>
      </c>
      <c r="H23" s="116" t="s">
        <v>9331</v>
      </c>
      <c r="I23" s="74">
        <f t="shared" si="1"/>
        <v>1</v>
      </c>
      <c r="J23" s="74" t="e">
        <f>+IF(#REF!="Issued",1,IF(#REF!="Not Issued",2,"Nil"))</f>
        <v>#REF!</v>
      </c>
      <c r="K23" s="74" t="s">
        <v>11409</v>
      </c>
      <c r="L23" s="186"/>
    </row>
    <row r="24" spans="1:12" ht="15.95" customHeight="1" x14ac:dyDescent="0.2">
      <c r="A24" s="182">
        <f t="shared" si="2"/>
        <v>20</v>
      </c>
      <c r="B24" s="245" t="s">
        <v>13189</v>
      </c>
      <c r="C24" s="246">
        <v>79647</v>
      </c>
      <c r="D24" s="247" t="s">
        <v>13190</v>
      </c>
      <c r="E24" s="245" t="s">
        <v>13191</v>
      </c>
      <c r="F24" s="240" t="s">
        <v>9347</v>
      </c>
      <c r="G24" s="243">
        <f t="shared" si="0"/>
        <v>1</v>
      </c>
      <c r="H24" s="116" t="s">
        <v>9331</v>
      </c>
      <c r="I24" s="74">
        <f t="shared" si="1"/>
        <v>1</v>
      </c>
      <c r="J24" s="74" t="e">
        <f>+IF(#REF!="Issued",1,IF(#REF!="Not Issued",2,"Nil"))</f>
        <v>#REF!</v>
      </c>
      <c r="K24" s="74" t="s">
        <v>11411</v>
      </c>
      <c r="L24" s="186"/>
    </row>
    <row r="25" spans="1:12" ht="15.95" customHeight="1" x14ac:dyDescent="0.2">
      <c r="A25" s="182">
        <f t="shared" si="2"/>
        <v>21</v>
      </c>
      <c r="B25" s="245" t="s">
        <v>13192</v>
      </c>
      <c r="C25" s="246">
        <v>79648</v>
      </c>
      <c r="D25" s="247" t="s">
        <v>13193</v>
      </c>
      <c r="E25" s="245" t="s">
        <v>13194</v>
      </c>
      <c r="F25" s="240" t="s">
        <v>9347</v>
      </c>
      <c r="G25" s="243">
        <f t="shared" si="0"/>
        <v>1</v>
      </c>
      <c r="H25" s="116" t="s">
        <v>9331</v>
      </c>
      <c r="I25" s="74">
        <f t="shared" si="1"/>
        <v>1</v>
      </c>
      <c r="J25" s="74" t="e">
        <f>+IF(#REF!="Issued",1,IF(#REF!="Not Issued",2,"Nil"))</f>
        <v>#REF!</v>
      </c>
      <c r="K25" s="74" t="s">
        <v>11415</v>
      </c>
      <c r="L25" s="186"/>
    </row>
    <row r="26" spans="1:12" ht="15.95" customHeight="1" x14ac:dyDescent="0.2">
      <c r="A26" s="182">
        <f t="shared" si="2"/>
        <v>22</v>
      </c>
      <c r="B26" s="245" t="s">
        <v>13199</v>
      </c>
      <c r="C26" s="246">
        <v>79874</v>
      </c>
      <c r="D26" s="247" t="s">
        <v>13200</v>
      </c>
      <c r="E26" s="245" t="s">
        <v>13201</v>
      </c>
      <c r="F26" s="240" t="s">
        <v>9347</v>
      </c>
      <c r="G26" s="243">
        <f t="shared" si="0"/>
        <v>1</v>
      </c>
      <c r="H26" s="116" t="s">
        <v>9331</v>
      </c>
      <c r="I26" s="74">
        <f t="shared" si="1"/>
        <v>1</v>
      </c>
      <c r="J26" s="74" t="e">
        <f>+IF(#REF!="Issued",1,IF(#REF!="Not Issued",2,"Nil"))</f>
        <v>#REF!</v>
      </c>
      <c r="K26" s="74" t="s">
        <v>13169</v>
      </c>
      <c r="L26" s="186"/>
    </row>
    <row r="27" spans="1:12" ht="15.95" customHeight="1" x14ac:dyDescent="0.2">
      <c r="A27" s="182">
        <f t="shared" si="2"/>
        <v>23</v>
      </c>
      <c r="B27" s="245" t="s">
        <v>13204</v>
      </c>
      <c r="C27" s="246">
        <v>78959</v>
      </c>
      <c r="D27" s="247" t="s">
        <v>13205</v>
      </c>
      <c r="E27" s="245" t="s">
        <v>9785</v>
      </c>
      <c r="F27" s="240" t="s">
        <v>9347</v>
      </c>
      <c r="G27" s="243">
        <f t="shared" si="0"/>
        <v>1</v>
      </c>
      <c r="H27" s="116" t="s">
        <v>9331</v>
      </c>
      <c r="I27" s="74">
        <f t="shared" si="1"/>
        <v>1</v>
      </c>
      <c r="J27" s="74" t="e">
        <f>+IF(#REF!="Issued",1,IF(#REF!="Not Issued",2,"Nil"))</f>
        <v>#REF!</v>
      </c>
      <c r="K27" s="74" t="s">
        <v>11419</v>
      </c>
      <c r="L27" s="186"/>
    </row>
    <row r="28" spans="1:12" ht="15.95" customHeight="1" x14ac:dyDescent="0.2">
      <c r="A28" s="182">
        <f t="shared" si="2"/>
        <v>24</v>
      </c>
      <c r="B28" s="245" t="s">
        <v>13206</v>
      </c>
      <c r="C28" s="246">
        <v>78960</v>
      </c>
      <c r="D28" s="247" t="s">
        <v>13207</v>
      </c>
      <c r="E28" s="245" t="s">
        <v>1299</v>
      </c>
      <c r="F28" s="240" t="s">
        <v>9358</v>
      </c>
      <c r="G28" s="243">
        <f t="shared" si="0"/>
        <v>2</v>
      </c>
      <c r="H28" s="116" t="s">
        <v>9331</v>
      </c>
      <c r="I28" s="74">
        <f t="shared" si="1"/>
        <v>1</v>
      </c>
      <c r="J28" s="74" t="e">
        <f>+IF(#REF!="Issued",1,IF(#REF!="Not Issued",2,"Nil"))</f>
        <v>#REF!</v>
      </c>
      <c r="K28" s="74" t="s">
        <v>13034</v>
      </c>
      <c r="L28" s="186"/>
    </row>
    <row r="29" spans="1:12" ht="15.95" customHeight="1" x14ac:dyDescent="0.2">
      <c r="A29" s="182">
        <f t="shared" si="2"/>
        <v>25</v>
      </c>
      <c r="B29" s="245" t="s">
        <v>13208</v>
      </c>
      <c r="C29" s="246">
        <v>79650</v>
      </c>
      <c r="D29" s="247" t="s">
        <v>13209</v>
      </c>
      <c r="E29" s="245" t="s">
        <v>11096</v>
      </c>
      <c r="F29" s="240" t="s">
        <v>9347</v>
      </c>
      <c r="G29" s="243">
        <f t="shared" si="0"/>
        <v>1</v>
      </c>
      <c r="H29" s="116" t="s">
        <v>9331</v>
      </c>
      <c r="I29" s="74">
        <f t="shared" si="1"/>
        <v>1</v>
      </c>
      <c r="J29" s="74" t="e">
        <f>+IF(#REF!="Issued",1,IF(#REF!="Not Issued",2,"Nil"))</f>
        <v>#REF!</v>
      </c>
      <c r="K29" s="74" t="s">
        <v>13038</v>
      </c>
      <c r="L29" s="186"/>
    </row>
    <row r="30" spans="1:12" ht="15.95" customHeight="1" x14ac:dyDescent="0.2">
      <c r="A30" s="182">
        <f t="shared" si="2"/>
        <v>26</v>
      </c>
      <c r="B30" s="245" t="s">
        <v>13213</v>
      </c>
      <c r="C30" s="246">
        <v>79876</v>
      </c>
      <c r="D30" s="247" t="s">
        <v>13214</v>
      </c>
      <c r="E30" s="245" t="s">
        <v>13215</v>
      </c>
      <c r="F30" s="240" t="s">
        <v>9358</v>
      </c>
      <c r="G30" s="243">
        <f t="shared" si="0"/>
        <v>2</v>
      </c>
      <c r="H30" s="116" t="s">
        <v>9331</v>
      </c>
      <c r="I30" s="74">
        <f t="shared" si="1"/>
        <v>1</v>
      </c>
      <c r="J30" s="74" t="e">
        <f>+IF(#REF!="Issued",1,IF(#REF!="Not Issued",2,"Nil"))</f>
        <v>#REF!</v>
      </c>
      <c r="K30" s="74" t="s">
        <v>11423</v>
      </c>
      <c r="L30" s="186"/>
    </row>
    <row r="31" spans="1:12" ht="15.95" customHeight="1" x14ac:dyDescent="0.2">
      <c r="A31" s="182">
        <f t="shared" si="2"/>
        <v>27</v>
      </c>
      <c r="B31" s="245" t="s">
        <v>13216</v>
      </c>
      <c r="C31" s="246">
        <v>79652</v>
      </c>
      <c r="D31" s="247" t="s">
        <v>13217</v>
      </c>
      <c r="E31" s="245" t="s">
        <v>13218</v>
      </c>
      <c r="F31" s="240" t="s">
        <v>9347</v>
      </c>
      <c r="G31" s="243">
        <f t="shared" si="0"/>
        <v>1</v>
      </c>
      <c r="H31" s="116" t="s">
        <v>9331</v>
      </c>
      <c r="I31" s="74">
        <f t="shared" si="1"/>
        <v>1</v>
      </c>
      <c r="J31" s="74" t="e">
        <f>+IF(#REF!="Issued",1,IF(#REF!="Not Issued",2,"Nil"))</f>
        <v>#REF!</v>
      </c>
      <c r="K31" s="74" t="s">
        <v>11425</v>
      </c>
      <c r="L31" s="186"/>
    </row>
    <row r="32" spans="1:12" ht="15.95" customHeight="1" x14ac:dyDescent="0.2">
      <c r="A32" s="182">
        <f t="shared" si="2"/>
        <v>28</v>
      </c>
      <c r="B32" s="245" t="s">
        <v>13224</v>
      </c>
      <c r="C32" s="246">
        <v>78961</v>
      </c>
      <c r="D32" s="247" t="s">
        <v>13225</v>
      </c>
      <c r="E32" s="245" t="s">
        <v>13226</v>
      </c>
      <c r="F32" s="240" t="s">
        <v>9347</v>
      </c>
      <c r="G32" s="243">
        <f t="shared" si="0"/>
        <v>1</v>
      </c>
      <c r="H32" s="116" t="s">
        <v>9331</v>
      </c>
      <c r="I32" s="74">
        <f t="shared" si="1"/>
        <v>1</v>
      </c>
      <c r="J32" s="74" t="e">
        <f>+IF(#REF!="Issued",1,IF(#REF!="Not Issued",2,"Nil"))</f>
        <v>#REF!</v>
      </c>
      <c r="K32" s="74" t="s">
        <v>11429</v>
      </c>
      <c r="L32" s="186"/>
    </row>
    <row r="33" spans="1:12" ht="15.95" customHeight="1" x14ac:dyDescent="0.2">
      <c r="A33" s="182">
        <f>+A32+1</f>
        <v>29</v>
      </c>
      <c r="B33" s="245" t="s">
        <v>13231</v>
      </c>
      <c r="C33" s="246">
        <v>79878</v>
      </c>
      <c r="D33" s="247" t="s">
        <v>13232</v>
      </c>
      <c r="E33" s="245" t="s">
        <v>13233</v>
      </c>
      <c r="F33" s="240" t="s">
        <v>9347</v>
      </c>
      <c r="G33" s="243">
        <f t="shared" si="0"/>
        <v>1</v>
      </c>
      <c r="H33" s="116" t="s">
        <v>9331</v>
      </c>
      <c r="I33" s="74">
        <f t="shared" si="1"/>
        <v>1</v>
      </c>
      <c r="J33" s="74" t="e">
        <f>+IF(#REF!="Issued",1,IF(#REF!="Not Issued",2,"Nil"))</f>
        <v>#REF!</v>
      </c>
      <c r="K33" s="74" t="s">
        <v>11433</v>
      </c>
      <c r="L33" s="186"/>
    </row>
    <row r="34" spans="1:12" ht="15.95" customHeight="1" x14ac:dyDescent="0.2">
      <c r="A34" s="182">
        <f t="shared" si="2"/>
        <v>30</v>
      </c>
      <c r="B34" s="245" t="s">
        <v>13235</v>
      </c>
      <c r="C34" s="246">
        <v>79880</v>
      </c>
      <c r="D34" s="247" t="s">
        <v>13236</v>
      </c>
      <c r="E34" s="245" t="s">
        <v>5155</v>
      </c>
      <c r="F34" s="240" t="s">
        <v>9347</v>
      </c>
      <c r="G34" s="243">
        <f t="shared" si="0"/>
        <v>1</v>
      </c>
      <c r="H34" s="116" t="s">
        <v>9331</v>
      </c>
      <c r="I34" s="74">
        <f t="shared" si="1"/>
        <v>1</v>
      </c>
      <c r="J34" s="74" t="e">
        <f>+IF(#REF!="Issued",1,IF(#REF!="Not Issued",2,"Nil"))</f>
        <v>#REF!</v>
      </c>
      <c r="K34" s="74" t="s">
        <v>11436</v>
      </c>
      <c r="L34" s="186"/>
    </row>
    <row r="35" spans="1:12" ht="15.95" customHeight="1" x14ac:dyDescent="0.2">
      <c r="A35" s="182">
        <f t="shared" si="2"/>
        <v>31</v>
      </c>
      <c r="B35" s="245" t="s">
        <v>13240</v>
      </c>
      <c r="C35" s="246">
        <v>79656</v>
      </c>
      <c r="D35" s="247" t="s">
        <v>10713</v>
      </c>
      <c r="E35" s="245" t="s">
        <v>10439</v>
      </c>
      <c r="F35" s="240" t="s">
        <v>9347</v>
      </c>
      <c r="G35" s="243">
        <f t="shared" si="0"/>
        <v>1</v>
      </c>
      <c r="H35" s="116" t="s">
        <v>9331</v>
      </c>
      <c r="I35" s="74">
        <f t="shared" si="1"/>
        <v>1</v>
      </c>
      <c r="J35" s="74" t="e">
        <f>+IF(#REF!="Issued",1,IF(#REF!="Not Issued",2,"Nil"))</f>
        <v>#REF!</v>
      </c>
      <c r="K35" s="74" t="s">
        <v>13054</v>
      </c>
      <c r="L35" s="186"/>
    </row>
    <row r="36" spans="1:12" ht="15.95" customHeight="1" x14ac:dyDescent="0.2">
      <c r="A36" s="182">
        <f t="shared" si="2"/>
        <v>32</v>
      </c>
      <c r="B36" s="245" t="s">
        <v>13241</v>
      </c>
      <c r="C36" s="246">
        <v>79657</v>
      </c>
      <c r="D36" s="247" t="s">
        <v>13242</v>
      </c>
      <c r="E36" s="245" t="s">
        <v>13243</v>
      </c>
      <c r="F36" s="240" t="s">
        <v>9347</v>
      </c>
      <c r="G36" s="243">
        <f t="shared" si="0"/>
        <v>1</v>
      </c>
      <c r="H36" s="116" t="s">
        <v>9331</v>
      </c>
      <c r="I36" s="74">
        <f t="shared" si="1"/>
        <v>1</v>
      </c>
      <c r="J36" s="74" t="e">
        <f>+IF(#REF!="Issued",1,IF(#REF!="Not Issued",2,"Nil"))</f>
        <v>#REF!</v>
      </c>
      <c r="K36" s="74" t="s">
        <v>13058</v>
      </c>
      <c r="L36" s="186"/>
    </row>
    <row r="37" spans="1:12" ht="15.95" customHeight="1" x14ac:dyDescent="0.2">
      <c r="A37" s="182">
        <f t="shared" si="2"/>
        <v>33</v>
      </c>
      <c r="B37" s="245" t="s">
        <v>13244</v>
      </c>
      <c r="C37" s="246">
        <v>79658</v>
      </c>
      <c r="D37" s="247" t="s">
        <v>13245</v>
      </c>
      <c r="E37" s="245" t="s">
        <v>9232</v>
      </c>
      <c r="F37" s="240" t="s">
        <v>9347</v>
      </c>
      <c r="G37" s="243">
        <f t="shared" ref="G37:G68" si="3">+IF(F37="M",1,IF(F37="f",2,IF(F37="Civ",3,"Error")))</f>
        <v>1</v>
      </c>
      <c r="H37" s="116" t="s">
        <v>9331</v>
      </c>
      <c r="I37" s="74">
        <f t="shared" si="1"/>
        <v>1</v>
      </c>
      <c r="J37" s="74" t="e">
        <f>+IF(#REF!="Issued",1,IF(#REF!="Not Issued",2,"Nil"))</f>
        <v>#REF!</v>
      </c>
      <c r="K37" s="74" t="s">
        <v>11438</v>
      </c>
      <c r="L37" s="186"/>
    </row>
    <row r="38" spans="1:12" ht="15.95" customHeight="1" x14ac:dyDescent="0.2">
      <c r="A38" s="182">
        <f t="shared" si="2"/>
        <v>34</v>
      </c>
      <c r="B38" s="245" t="s">
        <v>13246</v>
      </c>
      <c r="C38" s="246">
        <v>79935</v>
      </c>
      <c r="D38" s="247" t="s">
        <v>13247</v>
      </c>
      <c r="E38" s="245" t="s">
        <v>13248</v>
      </c>
      <c r="F38" s="240" t="s">
        <v>9347</v>
      </c>
      <c r="G38" s="243">
        <f t="shared" si="3"/>
        <v>1</v>
      </c>
      <c r="H38" s="116" t="s">
        <v>9331</v>
      </c>
      <c r="I38" s="74">
        <f t="shared" si="1"/>
        <v>1</v>
      </c>
      <c r="J38" s="74" t="e">
        <f>+IF(#REF!="Issued",1,IF(#REF!="Not Issued",2,"Nil"))</f>
        <v>#REF!</v>
      </c>
      <c r="K38" s="74" t="s">
        <v>13064</v>
      </c>
      <c r="L38" s="186"/>
    </row>
    <row r="39" spans="1:12" ht="15.95" customHeight="1" x14ac:dyDescent="0.2">
      <c r="A39" s="182">
        <f t="shared" si="2"/>
        <v>35</v>
      </c>
      <c r="B39" s="245" t="s">
        <v>13253</v>
      </c>
      <c r="C39" s="246">
        <v>79882</v>
      </c>
      <c r="D39" s="247" t="s">
        <v>13254</v>
      </c>
      <c r="E39" s="245" t="s">
        <v>13255</v>
      </c>
      <c r="F39" s="240" t="s">
        <v>9347</v>
      </c>
      <c r="G39" s="243">
        <f t="shared" si="3"/>
        <v>1</v>
      </c>
      <c r="H39" s="116" t="s">
        <v>9331</v>
      </c>
      <c r="I39" s="74">
        <f t="shared" si="1"/>
        <v>1</v>
      </c>
      <c r="J39" s="74" t="e">
        <f>+IF(#REF!="Issued",1,IF(#REF!="Not Issued",2,"Nil"))</f>
        <v>#REF!</v>
      </c>
      <c r="K39" s="74" t="s">
        <v>11441</v>
      </c>
      <c r="L39" s="186"/>
    </row>
    <row r="40" spans="1:12" ht="15.95" customHeight="1" x14ac:dyDescent="0.2">
      <c r="A40" s="182">
        <f t="shared" si="2"/>
        <v>36</v>
      </c>
      <c r="B40" s="245" t="s">
        <v>13257</v>
      </c>
      <c r="C40" s="246">
        <v>79883</v>
      </c>
      <c r="D40" s="247" t="s">
        <v>13258</v>
      </c>
      <c r="E40" s="245" t="s">
        <v>13259</v>
      </c>
      <c r="F40" s="240" t="s">
        <v>9347</v>
      </c>
      <c r="G40" s="243">
        <f t="shared" si="3"/>
        <v>1</v>
      </c>
      <c r="H40" s="116" t="s">
        <v>9331</v>
      </c>
      <c r="I40" s="74">
        <f t="shared" si="1"/>
        <v>1</v>
      </c>
      <c r="J40" s="74" t="e">
        <f>+IF(#REF!="Issued",1,IF(#REF!="Not Issued",2,"Nil"))</f>
        <v>#REF!</v>
      </c>
      <c r="K40" s="74" t="s">
        <v>11445</v>
      </c>
      <c r="L40" s="186"/>
    </row>
    <row r="41" spans="1:12" ht="15.95" customHeight="1" x14ac:dyDescent="0.2">
      <c r="A41" s="182">
        <f t="shared" si="2"/>
        <v>37</v>
      </c>
      <c r="B41" s="245" t="s">
        <v>13265</v>
      </c>
      <c r="C41" s="246">
        <v>79660</v>
      </c>
      <c r="D41" s="247" t="s">
        <v>13266</v>
      </c>
      <c r="E41" s="245" t="s">
        <v>13267</v>
      </c>
      <c r="F41" s="240" t="s">
        <v>9347</v>
      </c>
      <c r="G41" s="243">
        <f t="shared" si="3"/>
        <v>1</v>
      </c>
      <c r="H41" s="116" t="s">
        <v>9331</v>
      </c>
      <c r="I41" s="74">
        <f t="shared" si="1"/>
        <v>1</v>
      </c>
      <c r="J41" s="74" t="e">
        <f>+IF(#REF!="Issued",1,IF(#REF!="Not Issued",2,"Nil"))</f>
        <v>#REF!</v>
      </c>
      <c r="K41" s="74" t="s">
        <v>11448</v>
      </c>
      <c r="L41" s="186"/>
    </row>
    <row r="42" spans="1:12" ht="15.95" customHeight="1" x14ac:dyDescent="0.2">
      <c r="A42" s="182">
        <f t="shared" si="2"/>
        <v>38</v>
      </c>
      <c r="B42" s="245" t="s">
        <v>13270</v>
      </c>
      <c r="C42" s="246">
        <v>79662</v>
      </c>
      <c r="D42" s="247" t="s">
        <v>13271</v>
      </c>
      <c r="E42" s="245" t="s">
        <v>10610</v>
      </c>
      <c r="F42" s="240" t="s">
        <v>9347</v>
      </c>
      <c r="G42" s="243">
        <f t="shared" si="3"/>
        <v>1</v>
      </c>
      <c r="H42" s="116" t="s">
        <v>9331</v>
      </c>
      <c r="I42" s="74">
        <f t="shared" si="1"/>
        <v>1</v>
      </c>
      <c r="J42" s="74" t="e">
        <f>+IF(#REF!="Issued",1,IF(#REF!="Not Issued",2,"Nil"))</f>
        <v>#REF!</v>
      </c>
      <c r="K42" s="74" t="s">
        <v>11450</v>
      </c>
      <c r="L42" s="186"/>
    </row>
    <row r="43" spans="1:12" ht="15.95" customHeight="1" x14ac:dyDescent="0.2">
      <c r="A43" s="182">
        <f t="shared" si="2"/>
        <v>39</v>
      </c>
      <c r="B43" s="245" t="s">
        <v>13275</v>
      </c>
      <c r="C43" s="246">
        <v>79664</v>
      </c>
      <c r="D43" s="247" t="s">
        <v>13276</v>
      </c>
      <c r="E43" s="245" t="s">
        <v>13277</v>
      </c>
      <c r="F43" s="240" t="s">
        <v>9347</v>
      </c>
      <c r="G43" s="243">
        <f t="shared" si="3"/>
        <v>1</v>
      </c>
      <c r="H43" s="116" t="s">
        <v>9331</v>
      </c>
      <c r="I43" s="74">
        <f t="shared" si="1"/>
        <v>1</v>
      </c>
      <c r="J43" s="74" t="e">
        <f>+IF(#REF!="Issued",1,IF(#REF!="Not Issued",2,"Nil"))</f>
        <v>#REF!</v>
      </c>
      <c r="K43" s="74" t="s">
        <v>13076</v>
      </c>
      <c r="L43" s="186"/>
    </row>
    <row r="44" spans="1:12" ht="15.95" customHeight="1" x14ac:dyDescent="0.2">
      <c r="A44" s="182">
        <f t="shared" si="2"/>
        <v>40</v>
      </c>
      <c r="B44" s="248" t="s">
        <v>13122</v>
      </c>
      <c r="C44" s="246">
        <v>79629</v>
      </c>
      <c r="D44" s="247" t="s">
        <v>13123</v>
      </c>
      <c r="E44" s="245" t="s">
        <v>13124</v>
      </c>
      <c r="F44" s="240" t="s">
        <v>9358</v>
      </c>
      <c r="G44" s="243">
        <f t="shared" si="3"/>
        <v>2</v>
      </c>
      <c r="H44" s="116" t="s">
        <v>17</v>
      </c>
      <c r="I44" s="74">
        <f t="shared" si="1"/>
        <v>2</v>
      </c>
      <c r="J44" s="74" t="e">
        <f>+IF(#REF!="Issued",1,IF(#REF!="Not Issued",2,"Nil"))</f>
        <v>#REF!</v>
      </c>
      <c r="K44" s="74" t="s">
        <v>13079</v>
      </c>
      <c r="L44" s="186"/>
    </row>
    <row r="45" spans="1:12" ht="15.95" customHeight="1" x14ac:dyDescent="0.2">
      <c r="A45" s="182">
        <f t="shared" si="2"/>
        <v>41</v>
      </c>
      <c r="B45" s="248" t="s">
        <v>13127</v>
      </c>
      <c r="C45" s="246">
        <v>79631</v>
      </c>
      <c r="D45" s="247" t="s">
        <v>13128</v>
      </c>
      <c r="E45" s="245" t="s">
        <v>13129</v>
      </c>
      <c r="F45" s="240" t="s">
        <v>9347</v>
      </c>
      <c r="G45" s="243">
        <f t="shared" si="3"/>
        <v>1</v>
      </c>
      <c r="H45" s="116" t="s">
        <v>17</v>
      </c>
      <c r="I45" s="74">
        <f t="shared" si="1"/>
        <v>2</v>
      </c>
      <c r="J45" s="74" t="e">
        <f>+IF(#REF!="Issued",1,IF(#REF!="Not Issued",2,"Nil"))</f>
        <v>#REF!</v>
      </c>
      <c r="K45" s="74" t="s">
        <v>11454</v>
      </c>
      <c r="L45" s="186"/>
    </row>
    <row r="46" spans="1:12" ht="15.95" customHeight="1" x14ac:dyDescent="0.2">
      <c r="A46" s="182">
        <f t="shared" si="2"/>
        <v>42</v>
      </c>
      <c r="B46" s="248" t="s">
        <v>13133</v>
      </c>
      <c r="C46" s="246">
        <v>79633</v>
      </c>
      <c r="D46" s="247" t="s">
        <v>13134</v>
      </c>
      <c r="E46" s="245" t="s">
        <v>9996</v>
      </c>
      <c r="F46" s="240" t="s">
        <v>9347</v>
      </c>
      <c r="G46" s="243">
        <f t="shared" si="3"/>
        <v>1</v>
      </c>
      <c r="H46" s="116" t="s">
        <v>17</v>
      </c>
      <c r="I46" s="74">
        <f t="shared" si="1"/>
        <v>2</v>
      </c>
      <c r="J46" s="74" t="e">
        <f>+IF(#REF!="Issued",1,IF(#REF!="Not Issued",2,"Nil"))</f>
        <v>#REF!</v>
      </c>
      <c r="K46" s="74" t="s">
        <v>13085</v>
      </c>
      <c r="L46" s="186"/>
    </row>
    <row r="47" spans="1:12" ht="15.95" customHeight="1" x14ac:dyDescent="0.2">
      <c r="A47" s="182">
        <f t="shared" si="2"/>
        <v>43</v>
      </c>
      <c r="B47" s="248" t="s">
        <v>13135</v>
      </c>
      <c r="C47" s="246">
        <v>79634</v>
      </c>
      <c r="D47" s="247" t="s">
        <v>13136</v>
      </c>
      <c r="E47" s="245" t="s">
        <v>255</v>
      </c>
      <c r="F47" s="240" t="s">
        <v>9347</v>
      </c>
      <c r="G47" s="243">
        <f t="shared" si="3"/>
        <v>1</v>
      </c>
      <c r="H47" s="116" t="s">
        <v>17</v>
      </c>
      <c r="I47" s="74">
        <f t="shared" si="1"/>
        <v>2</v>
      </c>
      <c r="J47" s="74" t="e">
        <f>+IF(#REF!="Issued",1,IF(#REF!="Not Issued",2,"Nil"))</f>
        <v>#REF!</v>
      </c>
      <c r="K47" s="74" t="s">
        <v>13089</v>
      </c>
      <c r="L47" s="186"/>
    </row>
    <row r="48" spans="1:12" ht="15.95" customHeight="1" x14ac:dyDescent="0.2">
      <c r="A48" s="182">
        <f t="shared" si="2"/>
        <v>44</v>
      </c>
      <c r="B48" s="248" t="s">
        <v>13149</v>
      </c>
      <c r="C48" s="246">
        <v>79638</v>
      </c>
      <c r="D48" s="247" t="s">
        <v>13150</v>
      </c>
      <c r="E48" s="245" t="s">
        <v>13151</v>
      </c>
      <c r="F48" s="240" t="s">
        <v>9347</v>
      </c>
      <c r="G48" s="243">
        <f t="shared" si="3"/>
        <v>1</v>
      </c>
      <c r="H48" s="116" t="s">
        <v>17</v>
      </c>
      <c r="I48" s="74">
        <f t="shared" si="1"/>
        <v>2</v>
      </c>
      <c r="J48" s="74" t="e">
        <f>+IF(#REF!="Issued",1,IF(#REF!="Not Issued",2,"Nil"))</f>
        <v>#REF!</v>
      </c>
      <c r="K48" s="74" t="s">
        <v>11456</v>
      </c>
      <c r="L48" s="186"/>
    </row>
    <row r="49" spans="1:12" ht="15.95" customHeight="1" x14ac:dyDescent="0.2">
      <c r="A49" s="182">
        <f t="shared" si="2"/>
        <v>45</v>
      </c>
      <c r="B49" s="245" t="s">
        <v>13161</v>
      </c>
      <c r="C49" s="246">
        <v>79641</v>
      </c>
      <c r="D49" s="247" t="s">
        <v>9980</v>
      </c>
      <c r="E49" s="245" t="s">
        <v>8846</v>
      </c>
      <c r="F49" s="240" t="s">
        <v>9347</v>
      </c>
      <c r="G49" s="243">
        <f t="shared" si="3"/>
        <v>1</v>
      </c>
      <c r="H49" s="116" t="s">
        <v>17</v>
      </c>
      <c r="I49" s="74">
        <f t="shared" si="1"/>
        <v>2</v>
      </c>
      <c r="J49" s="74" t="e">
        <f>+IF(#REF!="Issued",1,IF(#REF!="Not Issued",2,"Nil"))</f>
        <v>#REF!</v>
      </c>
      <c r="K49" s="74" t="s">
        <v>11459</v>
      </c>
      <c r="L49" s="186"/>
    </row>
    <row r="50" spans="1:12" ht="15.95" customHeight="1" x14ac:dyDescent="0.2">
      <c r="A50" s="182">
        <f t="shared" si="2"/>
        <v>46</v>
      </c>
      <c r="B50" s="248" t="s">
        <v>13170</v>
      </c>
      <c r="C50" s="246">
        <v>79934</v>
      </c>
      <c r="D50" s="247" t="s">
        <v>13171</v>
      </c>
      <c r="E50" s="245" t="s">
        <v>13172</v>
      </c>
      <c r="F50" s="240" t="s">
        <v>9347</v>
      </c>
      <c r="G50" s="243">
        <f t="shared" si="3"/>
        <v>1</v>
      </c>
      <c r="H50" s="116" t="s">
        <v>17</v>
      </c>
      <c r="I50" s="74">
        <f t="shared" si="1"/>
        <v>2</v>
      </c>
      <c r="J50" s="74" t="e">
        <f>+IF(#REF!="Issued",1,IF(#REF!="Not Issued",2,"Nil"))</f>
        <v>#REF!</v>
      </c>
      <c r="K50" s="74" t="s">
        <v>13230</v>
      </c>
      <c r="L50" s="186"/>
    </row>
    <row r="51" spans="1:12" ht="15.95" customHeight="1" x14ac:dyDescent="0.2">
      <c r="A51" s="182">
        <f t="shared" si="2"/>
        <v>47</v>
      </c>
      <c r="B51" s="248" t="s">
        <v>13173</v>
      </c>
      <c r="C51" s="246">
        <v>79644</v>
      </c>
      <c r="D51" s="247" t="s">
        <v>11381</v>
      </c>
      <c r="E51" s="245" t="s">
        <v>13174</v>
      </c>
      <c r="F51" s="240" t="s">
        <v>9347</v>
      </c>
      <c r="G51" s="243">
        <f t="shared" si="3"/>
        <v>1</v>
      </c>
      <c r="H51" s="116" t="s">
        <v>17</v>
      </c>
      <c r="I51" s="74">
        <f t="shared" si="1"/>
        <v>2</v>
      </c>
      <c r="J51" s="74" t="e">
        <f>+IF(#REF!="Issued",1,IF(#REF!="Not Issued",2,"Nil"))</f>
        <v>#REF!</v>
      </c>
      <c r="K51" s="74" t="s">
        <v>11463</v>
      </c>
      <c r="L51" s="186"/>
    </row>
    <row r="52" spans="1:12" ht="15.95" customHeight="1" x14ac:dyDescent="0.2">
      <c r="A52" s="182">
        <f t="shared" si="2"/>
        <v>48</v>
      </c>
      <c r="B52" s="248" t="s">
        <v>13177</v>
      </c>
      <c r="C52" s="246">
        <v>79872</v>
      </c>
      <c r="D52" s="247" t="s">
        <v>13178</v>
      </c>
      <c r="E52" s="245" t="s">
        <v>10031</v>
      </c>
      <c r="F52" s="240" t="s">
        <v>9347</v>
      </c>
      <c r="G52" s="243">
        <f t="shared" si="3"/>
        <v>1</v>
      </c>
      <c r="H52" s="116" t="s">
        <v>17</v>
      </c>
      <c r="I52" s="74">
        <f t="shared" si="1"/>
        <v>2</v>
      </c>
      <c r="J52" s="74" t="e">
        <f>+IF(#REF!="Issued",1,IF(#REF!="Not Issued",2,"Nil"))</f>
        <v>#REF!</v>
      </c>
      <c r="K52" s="74" t="s">
        <v>11467</v>
      </c>
      <c r="L52" s="186"/>
    </row>
    <row r="53" spans="1:12" ht="15.95" customHeight="1" x14ac:dyDescent="0.2">
      <c r="A53" s="182">
        <f t="shared" si="2"/>
        <v>49</v>
      </c>
      <c r="B53" s="248" t="s">
        <v>13184</v>
      </c>
      <c r="C53" s="246">
        <v>78957</v>
      </c>
      <c r="D53" s="247" t="s">
        <v>13185</v>
      </c>
      <c r="E53" s="245" t="s">
        <v>13186</v>
      </c>
      <c r="F53" s="240" t="s">
        <v>9347</v>
      </c>
      <c r="G53" s="243">
        <f t="shared" si="3"/>
        <v>1</v>
      </c>
      <c r="H53" s="116" t="s">
        <v>17</v>
      </c>
      <c r="I53" s="74">
        <f t="shared" si="1"/>
        <v>2</v>
      </c>
      <c r="J53" s="74" t="e">
        <f>+IF(#REF!="Issued",1,IF(#REF!="Not Issued",2,"Nil"))</f>
        <v>#REF!</v>
      </c>
      <c r="K53" s="74" t="s">
        <v>11471</v>
      </c>
      <c r="L53" s="186"/>
    </row>
    <row r="54" spans="1:12" ht="15.95" customHeight="1" x14ac:dyDescent="0.2">
      <c r="A54" s="182">
        <f t="shared" si="2"/>
        <v>50</v>
      </c>
      <c r="B54" s="248" t="s">
        <v>13195</v>
      </c>
      <c r="C54" s="246">
        <v>79649</v>
      </c>
      <c r="D54" s="247" t="s">
        <v>13196</v>
      </c>
      <c r="E54" s="245" t="s">
        <v>11102</v>
      </c>
      <c r="F54" s="240" t="s">
        <v>9358</v>
      </c>
      <c r="G54" s="243">
        <f t="shared" si="3"/>
        <v>2</v>
      </c>
      <c r="H54" s="116" t="s">
        <v>17</v>
      </c>
      <c r="I54" s="74">
        <f t="shared" si="1"/>
        <v>2</v>
      </c>
      <c r="J54" s="74" t="e">
        <f>+IF(#REF!="Issued",1,IF(#REF!="Not Issued",2,"Nil"))</f>
        <v>#REF!</v>
      </c>
      <c r="K54" s="74" t="s">
        <v>11475</v>
      </c>
      <c r="L54" s="186"/>
    </row>
    <row r="55" spans="1:12" ht="15.95" customHeight="1" x14ac:dyDescent="0.2">
      <c r="A55" s="182">
        <f t="shared" si="2"/>
        <v>51</v>
      </c>
      <c r="B55" s="248" t="s">
        <v>13197</v>
      </c>
      <c r="C55" s="246">
        <v>79873</v>
      </c>
      <c r="D55" s="247" t="s">
        <v>10400</v>
      </c>
      <c r="E55" s="245" t="s">
        <v>13198</v>
      </c>
      <c r="F55" s="240" t="s">
        <v>9347</v>
      </c>
      <c r="G55" s="243">
        <f t="shared" si="3"/>
        <v>1</v>
      </c>
      <c r="H55" s="116" t="s">
        <v>17</v>
      </c>
      <c r="I55" s="74">
        <f t="shared" si="1"/>
        <v>2</v>
      </c>
      <c r="J55" s="74" t="e">
        <f>+IF(#REF!="Issued",1,IF(#REF!="Not Issued",2,"Nil"))</f>
        <v>#REF!</v>
      </c>
      <c r="K55" s="74" t="s">
        <v>11479</v>
      </c>
      <c r="L55" s="186"/>
    </row>
    <row r="56" spans="1:12" ht="15.95" customHeight="1" x14ac:dyDescent="0.2">
      <c r="A56" s="182">
        <f t="shared" si="2"/>
        <v>52</v>
      </c>
      <c r="B56" s="245" t="s">
        <v>13202</v>
      </c>
      <c r="C56" s="246">
        <v>79875</v>
      </c>
      <c r="D56" s="247" t="s">
        <v>13203</v>
      </c>
      <c r="E56" s="245" t="s">
        <v>6698</v>
      </c>
      <c r="F56" s="240" t="s">
        <v>9347</v>
      </c>
      <c r="G56" s="243">
        <f t="shared" si="3"/>
        <v>1</v>
      </c>
      <c r="H56" s="116" t="s">
        <v>17</v>
      </c>
      <c r="I56" s="74">
        <f t="shared" si="1"/>
        <v>2</v>
      </c>
      <c r="J56" s="74" t="e">
        <f>+IF(#REF!="Issued",1,IF(#REF!="Not Issued",2,"Nil"))</f>
        <v>#REF!</v>
      </c>
      <c r="K56" s="74" t="s">
        <v>11481</v>
      </c>
      <c r="L56" s="186"/>
    </row>
    <row r="57" spans="1:12" ht="15.95" customHeight="1" x14ac:dyDescent="0.2">
      <c r="A57" s="182">
        <f t="shared" si="2"/>
        <v>53</v>
      </c>
      <c r="B57" s="248" t="s">
        <v>13210</v>
      </c>
      <c r="C57" s="246">
        <v>79651</v>
      </c>
      <c r="D57" s="247" t="s">
        <v>13211</v>
      </c>
      <c r="E57" s="245" t="s">
        <v>13212</v>
      </c>
      <c r="F57" s="240" t="s">
        <v>9347</v>
      </c>
      <c r="G57" s="243">
        <f t="shared" si="3"/>
        <v>1</v>
      </c>
      <c r="H57" s="116" t="s">
        <v>17</v>
      </c>
      <c r="I57" s="74">
        <f t="shared" si="1"/>
        <v>2</v>
      </c>
      <c r="J57" s="74" t="e">
        <f>+IF(#REF!="Issued",1,IF(#REF!="Not Issued",2,"Nil"))</f>
        <v>#REF!</v>
      </c>
      <c r="K57" s="74" t="s">
        <v>11485</v>
      </c>
      <c r="L57" s="186"/>
    </row>
    <row r="58" spans="1:12" ht="15.95" customHeight="1" x14ac:dyDescent="0.2">
      <c r="A58" s="182">
        <f t="shared" si="2"/>
        <v>54</v>
      </c>
      <c r="B58" s="248" t="s">
        <v>13219</v>
      </c>
      <c r="C58" s="246">
        <v>79653</v>
      </c>
      <c r="D58" s="247" t="s">
        <v>13220</v>
      </c>
      <c r="E58" s="245" t="s">
        <v>13221</v>
      </c>
      <c r="F58" s="240" t="s">
        <v>9347</v>
      </c>
      <c r="G58" s="243">
        <f t="shared" si="3"/>
        <v>1</v>
      </c>
      <c r="H58" s="116" t="s">
        <v>17</v>
      </c>
      <c r="I58" s="74">
        <f t="shared" si="1"/>
        <v>2</v>
      </c>
      <c r="J58" s="74" t="e">
        <f>+IF(#REF!="Issued",1,IF(#REF!="Not Issued",2,"Nil"))</f>
        <v>#REF!</v>
      </c>
      <c r="K58" s="74" t="s">
        <v>13249</v>
      </c>
      <c r="L58" s="186"/>
    </row>
    <row r="59" spans="1:12" ht="15.95" customHeight="1" x14ac:dyDescent="0.2">
      <c r="A59" s="182">
        <f t="shared" si="2"/>
        <v>55</v>
      </c>
      <c r="B59" s="248" t="s">
        <v>13222</v>
      </c>
      <c r="C59" s="246">
        <v>79877</v>
      </c>
      <c r="D59" s="247" t="s">
        <v>13223</v>
      </c>
      <c r="E59" s="245" t="s">
        <v>5436</v>
      </c>
      <c r="F59" s="240" t="s">
        <v>9347</v>
      </c>
      <c r="G59" s="243">
        <f t="shared" si="3"/>
        <v>1</v>
      </c>
      <c r="H59" s="116" t="s">
        <v>17</v>
      </c>
      <c r="I59" s="74">
        <f t="shared" si="1"/>
        <v>2</v>
      </c>
      <c r="J59" s="74" t="e">
        <f>+IF(#REF!="Issued",1,IF(#REF!="Not Issued",2,"Nil"))</f>
        <v>#REF!</v>
      </c>
      <c r="K59" s="74" t="s">
        <v>11489</v>
      </c>
      <c r="L59" s="186"/>
    </row>
    <row r="60" spans="1:12" ht="15.95" customHeight="1" x14ac:dyDescent="0.2">
      <c r="A60" s="182">
        <f t="shared" si="2"/>
        <v>56</v>
      </c>
      <c r="B60" s="248" t="s">
        <v>13227</v>
      </c>
      <c r="C60" s="246">
        <v>79654</v>
      </c>
      <c r="D60" s="247" t="s">
        <v>13228</v>
      </c>
      <c r="E60" s="245" t="s">
        <v>13229</v>
      </c>
      <c r="F60" s="240" t="s">
        <v>9347</v>
      </c>
      <c r="G60" s="243">
        <f t="shared" si="3"/>
        <v>1</v>
      </c>
      <c r="H60" s="116" t="s">
        <v>17</v>
      </c>
      <c r="I60" s="74">
        <f t="shared" si="1"/>
        <v>2</v>
      </c>
      <c r="J60" s="74" t="e">
        <f>+IF(#REF!="Issued",1,IF(#REF!="Not Issued",2,"Nil"))</f>
        <v>#REF!</v>
      </c>
      <c r="K60" s="74" t="s">
        <v>13256</v>
      </c>
      <c r="L60" s="186"/>
    </row>
    <row r="61" spans="1:12" ht="15.95" customHeight="1" x14ac:dyDescent="0.2">
      <c r="A61" s="182">
        <f t="shared" si="2"/>
        <v>57</v>
      </c>
      <c r="B61" s="248" t="s">
        <v>13234</v>
      </c>
      <c r="C61" s="246">
        <v>79879</v>
      </c>
      <c r="D61" s="247" t="s">
        <v>9520</v>
      </c>
      <c r="E61" s="245" t="s">
        <v>9521</v>
      </c>
      <c r="F61" s="240" t="s">
        <v>9347</v>
      </c>
      <c r="G61" s="243">
        <f t="shared" si="3"/>
        <v>1</v>
      </c>
      <c r="H61" s="116" t="s">
        <v>17</v>
      </c>
      <c r="I61" s="74">
        <f t="shared" si="1"/>
        <v>2</v>
      </c>
      <c r="J61" s="74" t="e">
        <f>+IF(#REF!="Issued",1,IF(#REF!="Not Issued",2,"Nil"))</f>
        <v>#REF!</v>
      </c>
      <c r="K61" s="74" t="s">
        <v>11493</v>
      </c>
      <c r="L61" s="186"/>
    </row>
    <row r="62" spans="1:12" ht="15.95" customHeight="1" x14ac:dyDescent="0.2">
      <c r="A62" s="182">
        <f t="shared" si="2"/>
        <v>58</v>
      </c>
      <c r="B62" s="248" t="s">
        <v>13237</v>
      </c>
      <c r="C62" s="246">
        <v>79655</v>
      </c>
      <c r="D62" s="247" t="s">
        <v>13238</v>
      </c>
      <c r="E62" s="245" t="s">
        <v>13239</v>
      </c>
      <c r="F62" s="240" t="s">
        <v>9347</v>
      </c>
      <c r="G62" s="243">
        <f t="shared" si="3"/>
        <v>1</v>
      </c>
      <c r="H62" s="116" t="s">
        <v>17</v>
      </c>
      <c r="I62" s="74">
        <f t="shared" si="1"/>
        <v>2</v>
      </c>
      <c r="J62" s="74" t="e">
        <f>+IF(#REF!="Issued",1,IF(#REF!="Not Issued",2,"Nil"))</f>
        <v>#REF!</v>
      </c>
      <c r="K62" s="74" t="s">
        <v>11497</v>
      </c>
      <c r="L62" s="186"/>
    </row>
    <row r="63" spans="1:12" ht="15.95" customHeight="1" x14ac:dyDescent="0.2">
      <c r="A63" s="182">
        <f t="shared" si="2"/>
        <v>59</v>
      </c>
      <c r="B63" s="248" t="s">
        <v>13250</v>
      </c>
      <c r="C63" s="246">
        <v>79881</v>
      </c>
      <c r="D63" s="247" t="s">
        <v>13251</v>
      </c>
      <c r="E63" s="245" t="s">
        <v>13252</v>
      </c>
      <c r="F63" s="240" t="s">
        <v>9347</v>
      </c>
      <c r="G63" s="243">
        <f t="shared" si="3"/>
        <v>1</v>
      </c>
      <c r="H63" s="116" t="s">
        <v>17</v>
      </c>
      <c r="I63" s="74">
        <f t="shared" si="1"/>
        <v>2</v>
      </c>
      <c r="J63" s="74" t="e">
        <f>+IF(#REF!="Issued",1,IF(#REF!="Not Issued",2,"Nil"))</f>
        <v>#REF!</v>
      </c>
      <c r="K63" s="74" t="s">
        <v>13264</v>
      </c>
      <c r="L63" s="186"/>
    </row>
    <row r="64" spans="1:12" ht="15.95" customHeight="1" x14ac:dyDescent="0.2">
      <c r="A64" s="182">
        <f t="shared" si="2"/>
        <v>60</v>
      </c>
      <c r="B64" s="248" t="s">
        <v>13260</v>
      </c>
      <c r="C64" s="246">
        <v>79884</v>
      </c>
      <c r="D64" s="247" t="s">
        <v>13261</v>
      </c>
      <c r="E64" s="245" t="s">
        <v>10032</v>
      </c>
      <c r="F64" s="240" t="s">
        <v>9347</v>
      </c>
      <c r="G64" s="243">
        <f t="shared" si="3"/>
        <v>1</v>
      </c>
      <c r="H64" s="116" t="s">
        <v>17</v>
      </c>
      <c r="I64" s="74">
        <f t="shared" si="1"/>
        <v>2</v>
      </c>
      <c r="J64" s="74" t="e">
        <f>+IF(#REF!="Issued",1,IF(#REF!="Not Issued",2,"Nil"))</f>
        <v>#REF!</v>
      </c>
      <c r="K64" s="74" t="s">
        <v>13268</v>
      </c>
      <c r="L64" s="186"/>
    </row>
    <row r="65" spans="1:12" ht="15.95" customHeight="1" x14ac:dyDescent="0.2">
      <c r="A65" s="182">
        <f t="shared" si="2"/>
        <v>61</v>
      </c>
      <c r="B65" s="248" t="s">
        <v>13262</v>
      </c>
      <c r="C65" s="246">
        <v>79659</v>
      </c>
      <c r="D65" s="247" t="s">
        <v>13263</v>
      </c>
      <c r="E65" s="245" t="s">
        <v>613</v>
      </c>
      <c r="F65" s="240" t="s">
        <v>9347</v>
      </c>
      <c r="G65" s="243">
        <f t="shared" si="3"/>
        <v>1</v>
      </c>
      <c r="H65" s="116" t="s">
        <v>17</v>
      </c>
      <c r="I65" s="74">
        <f t="shared" si="1"/>
        <v>2</v>
      </c>
      <c r="J65" s="74" t="e">
        <f>+IF(#REF!="Issued",1,IF(#REF!="Not Issued",2,"Nil"))</f>
        <v>#REF!</v>
      </c>
      <c r="K65" s="74" t="s">
        <v>11501</v>
      </c>
      <c r="L65" s="186"/>
    </row>
    <row r="66" spans="1:12" ht="15.95" customHeight="1" x14ac:dyDescent="0.2">
      <c r="A66" s="182">
        <f t="shared" si="2"/>
        <v>62</v>
      </c>
      <c r="B66" s="248" t="s">
        <v>13269</v>
      </c>
      <c r="C66" s="246">
        <v>79661</v>
      </c>
      <c r="D66" s="247" t="s">
        <v>12906</v>
      </c>
      <c r="E66" s="245" t="s">
        <v>12476</v>
      </c>
      <c r="F66" s="240" t="s">
        <v>9347</v>
      </c>
      <c r="G66" s="243">
        <f t="shared" si="3"/>
        <v>1</v>
      </c>
      <c r="H66" s="116" t="s">
        <v>17</v>
      </c>
      <c r="I66" s="74">
        <f t="shared" si="1"/>
        <v>2</v>
      </c>
      <c r="J66" s="74" t="e">
        <f>+IF(#REF!="Issued",1,IF(#REF!="Not Issued",2,"Nil"))</f>
        <v>#REF!</v>
      </c>
      <c r="K66" s="74" t="s">
        <v>11505</v>
      </c>
      <c r="L66" s="186"/>
    </row>
    <row r="67" spans="1:12" ht="15.95" customHeight="1" x14ac:dyDescent="0.2">
      <c r="A67" s="182">
        <f t="shared" si="2"/>
        <v>63</v>
      </c>
      <c r="B67" s="245" t="s">
        <v>13272</v>
      </c>
      <c r="C67" s="246">
        <v>79663</v>
      </c>
      <c r="D67" s="247" t="s">
        <v>13273</v>
      </c>
      <c r="E67" s="245" t="s">
        <v>13274</v>
      </c>
      <c r="F67" s="240" t="s">
        <v>9347</v>
      </c>
      <c r="G67" s="243">
        <f t="shared" si="3"/>
        <v>1</v>
      </c>
      <c r="H67" s="116" t="s">
        <v>17</v>
      </c>
      <c r="I67" s="74">
        <f t="shared" si="1"/>
        <v>2</v>
      </c>
      <c r="J67" s="74" t="e">
        <f>+IF(#REF!="Issued",1,IF(#REF!="Not Issued",2,"Nil"))</f>
        <v>#REF!</v>
      </c>
      <c r="K67" s="74" t="s">
        <v>11509</v>
      </c>
      <c r="L67" s="186"/>
    </row>
    <row r="68" spans="1:12" ht="15.95" customHeight="1" x14ac:dyDescent="0.2">
      <c r="A68" s="182">
        <f t="shared" si="2"/>
        <v>64</v>
      </c>
      <c r="B68" s="245" t="s">
        <v>13158</v>
      </c>
      <c r="C68" s="246">
        <v>79640</v>
      </c>
      <c r="D68" s="247" t="s">
        <v>13159</v>
      </c>
      <c r="E68" s="245" t="s">
        <v>9095</v>
      </c>
      <c r="F68" s="240" t="s">
        <v>9347</v>
      </c>
      <c r="G68" s="243">
        <f t="shared" si="3"/>
        <v>1</v>
      </c>
      <c r="H68" s="249" t="s">
        <v>13160</v>
      </c>
      <c r="I68" s="74" t="str">
        <f t="shared" si="1"/>
        <v>Error</v>
      </c>
      <c r="J68" s="74" t="e">
        <f>+IF(#REF!="Issued",1,IF(#REF!="Not Issued",2,"Nil"))</f>
        <v>#REF!</v>
      </c>
      <c r="K68" s="74" t="s">
        <v>11512</v>
      </c>
      <c r="L68" s="186"/>
    </row>
    <row r="70" spans="1:12" ht="30.75" customHeight="1" thickBot="1" x14ac:dyDescent="0.65">
      <c r="A70" s="325" t="s">
        <v>22</v>
      </c>
      <c r="B70" s="325"/>
      <c r="C70" s="325"/>
      <c r="D70" s="325"/>
      <c r="E70" s="325"/>
      <c r="F70" s="325"/>
      <c r="G70" s="325"/>
      <c r="H70" s="325"/>
      <c r="I70" s="325"/>
      <c r="J70" s="325"/>
      <c r="K70" s="325"/>
      <c r="L70" s="325"/>
    </row>
    <row r="71" spans="1:12" s="177" customFormat="1" ht="12.75" customHeight="1" x14ac:dyDescent="0.2">
      <c r="A71" s="326" t="s">
        <v>9333</v>
      </c>
      <c r="B71" s="328" t="s">
        <v>9334</v>
      </c>
      <c r="C71" s="330" t="s">
        <v>9335</v>
      </c>
      <c r="D71" s="330"/>
      <c r="E71" s="332" t="s">
        <v>9337</v>
      </c>
      <c r="F71" s="173" t="s">
        <v>9338</v>
      </c>
      <c r="G71" s="174"/>
      <c r="H71" s="309" t="s">
        <v>9339</v>
      </c>
      <c r="I71" s="175"/>
      <c r="J71" s="176" t="s">
        <v>9340</v>
      </c>
      <c r="K71" s="176"/>
      <c r="L71" s="334" t="s">
        <v>9341</v>
      </c>
    </row>
    <row r="72" spans="1:12" s="177" customFormat="1" ht="13.5" thickBot="1" x14ac:dyDescent="0.25">
      <c r="A72" s="327"/>
      <c r="B72" s="329"/>
      <c r="C72" s="331"/>
      <c r="D72" s="331"/>
      <c r="E72" s="333"/>
      <c r="F72" s="178" t="s">
        <v>9342</v>
      </c>
      <c r="G72" s="179"/>
      <c r="H72" s="310"/>
      <c r="I72" s="180"/>
      <c r="J72" s="181" t="s">
        <v>9343</v>
      </c>
      <c r="K72" s="181"/>
      <c r="L72" s="335"/>
    </row>
    <row r="73" spans="1:12" ht="15.95" customHeight="1" x14ac:dyDescent="0.2">
      <c r="A73" s="182">
        <v>1</v>
      </c>
      <c r="B73" s="245" t="s">
        <v>13278</v>
      </c>
      <c r="C73" s="246">
        <v>79171</v>
      </c>
      <c r="D73" s="247" t="s">
        <v>13279</v>
      </c>
      <c r="E73" s="245" t="s">
        <v>13280</v>
      </c>
      <c r="F73" s="240" t="s">
        <v>9347</v>
      </c>
      <c r="G73" s="243">
        <f t="shared" ref="G73:G109" si="4">+IF(F73="M",1,IF(F73="f",2,IF(F73="Civ",3,"Error")))</f>
        <v>1</v>
      </c>
      <c r="H73" s="116" t="s">
        <v>9331</v>
      </c>
      <c r="I73" s="74">
        <f t="shared" ref="I73:I109" si="5">+IF(H73="Studying",5,IF(H73="Complete",1,IF(H73="Incomplete",2,IF(H73="Left",3,IF(H73="Dropped",4,"Error")))))</f>
        <v>1</v>
      </c>
      <c r="J73" s="74" t="e">
        <f>+IF(#REF!="Issued",1,IF(#REF!="Not Issued",2,"Nil"))</f>
        <v>#REF!</v>
      </c>
      <c r="K73" s="74" t="s">
        <v>13281</v>
      </c>
      <c r="L73" s="198"/>
    </row>
    <row r="74" spans="1:12" ht="15.95" customHeight="1" x14ac:dyDescent="0.2">
      <c r="A74" s="182">
        <f t="shared" ref="A74:A109" si="6">+A73+1</f>
        <v>2</v>
      </c>
      <c r="B74" s="245" t="s">
        <v>13284</v>
      </c>
      <c r="C74" s="246">
        <v>79605</v>
      </c>
      <c r="D74" s="247" t="s">
        <v>13285</v>
      </c>
      <c r="E74" s="245" t="s">
        <v>1956</v>
      </c>
      <c r="F74" s="240" t="s">
        <v>9358</v>
      </c>
      <c r="G74" s="243">
        <f t="shared" si="4"/>
        <v>2</v>
      </c>
      <c r="H74" s="116" t="s">
        <v>9331</v>
      </c>
      <c r="I74" s="74">
        <f t="shared" si="5"/>
        <v>1</v>
      </c>
      <c r="J74" s="74" t="e">
        <f>+IF(#REF!="Issued",1,IF(#REF!="Not Issued",2,"Nil"))</f>
        <v>#REF!</v>
      </c>
      <c r="K74" s="74" t="s">
        <v>11564</v>
      </c>
      <c r="L74" s="198"/>
    </row>
    <row r="75" spans="1:12" ht="15.95" customHeight="1" x14ac:dyDescent="0.2">
      <c r="A75" s="182">
        <v>3</v>
      </c>
      <c r="B75" s="245" t="s">
        <v>13289</v>
      </c>
      <c r="C75" s="246">
        <v>79607</v>
      </c>
      <c r="D75" s="247" t="s">
        <v>13290</v>
      </c>
      <c r="E75" s="245" t="s">
        <v>13291</v>
      </c>
      <c r="F75" s="240" t="s">
        <v>9358</v>
      </c>
      <c r="G75" s="243">
        <f t="shared" si="4"/>
        <v>2</v>
      </c>
      <c r="H75" s="116" t="s">
        <v>9331</v>
      </c>
      <c r="I75" s="74">
        <f t="shared" si="5"/>
        <v>1</v>
      </c>
      <c r="J75" s="74" t="e">
        <f>+IF(#REF!="Issued",1,IF(#REF!="Not Issued",2,"Nil"))</f>
        <v>#REF!</v>
      </c>
      <c r="K75" s="74" t="s">
        <v>11568</v>
      </c>
      <c r="L75" s="198"/>
    </row>
    <row r="76" spans="1:12" ht="15.95" customHeight="1" x14ac:dyDescent="0.2">
      <c r="A76" s="182">
        <f t="shared" si="6"/>
        <v>4</v>
      </c>
      <c r="B76" s="245" t="s">
        <v>13292</v>
      </c>
      <c r="C76" s="246">
        <v>79608</v>
      </c>
      <c r="D76" s="247" t="s">
        <v>13293</v>
      </c>
      <c r="E76" s="245" t="s">
        <v>13294</v>
      </c>
      <c r="F76" s="240" t="s">
        <v>9358</v>
      </c>
      <c r="G76" s="243">
        <f t="shared" si="4"/>
        <v>2</v>
      </c>
      <c r="H76" s="116" t="s">
        <v>9331</v>
      </c>
      <c r="I76" s="74">
        <f t="shared" si="5"/>
        <v>1</v>
      </c>
      <c r="J76" s="74" t="e">
        <f>+IF(#REF!="Issued",1,IF(#REF!="Not Issued",2,"Nil"))</f>
        <v>#REF!</v>
      </c>
      <c r="K76" s="74" t="s">
        <v>13288</v>
      </c>
      <c r="L76" s="198"/>
    </row>
    <row r="77" spans="1:12" ht="15.95" customHeight="1" x14ac:dyDescent="0.2">
      <c r="A77" s="182">
        <f t="shared" si="6"/>
        <v>5</v>
      </c>
      <c r="B77" s="245" t="s">
        <v>13297</v>
      </c>
      <c r="C77" s="246">
        <v>79609</v>
      </c>
      <c r="D77" s="247" t="s">
        <v>13298</v>
      </c>
      <c r="E77" s="245" t="s">
        <v>3433</v>
      </c>
      <c r="F77" s="240" t="s">
        <v>9358</v>
      </c>
      <c r="G77" s="243">
        <f t="shared" si="4"/>
        <v>2</v>
      </c>
      <c r="H77" s="116" t="s">
        <v>9331</v>
      </c>
      <c r="I77" s="74">
        <f>+IF(H77="Studying",5,IF(H77="Complete",1,IF(H77="Incomplete",2,IF(H77="Left",3,IF(H77="Dropped",4,"Error")))))</f>
        <v>1</v>
      </c>
      <c r="J77" s="74" t="e">
        <f>+IF(#REF!="Issued",1,IF(#REF!="Not Issued",2,"Nil"))</f>
        <v>#REF!</v>
      </c>
      <c r="K77" s="74" t="s">
        <v>11571</v>
      </c>
      <c r="L77" s="198"/>
    </row>
    <row r="78" spans="1:12" ht="15.95" customHeight="1" x14ac:dyDescent="0.2">
      <c r="A78" s="182">
        <f t="shared" si="6"/>
        <v>6</v>
      </c>
      <c r="B78" s="245" t="s">
        <v>13299</v>
      </c>
      <c r="C78" s="246">
        <v>79173</v>
      </c>
      <c r="D78" s="247" t="s">
        <v>13300</v>
      </c>
      <c r="E78" s="245" t="s">
        <v>13301</v>
      </c>
      <c r="F78" s="240" t="s">
        <v>9347</v>
      </c>
      <c r="G78" s="243">
        <f t="shared" si="4"/>
        <v>1</v>
      </c>
      <c r="H78" s="116" t="s">
        <v>9331</v>
      </c>
      <c r="I78" s="74">
        <f t="shared" si="5"/>
        <v>1</v>
      </c>
      <c r="J78" s="74" t="e">
        <f>+IF(#REF!="Issued",1,IF(#REF!="Not Issued",2,"Nil"))</f>
        <v>#REF!</v>
      </c>
      <c r="K78" s="74" t="s">
        <v>11574</v>
      </c>
      <c r="L78" s="198"/>
    </row>
    <row r="79" spans="1:12" ht="15.95" customHeight="1" x14ac:dyDescent="0.2">
      <c r="A79" s="182">
        <f t="shared" si="6"/>
        <v>7</v>
      </c>
      <c r="B79" s="245" t="s">
        <v>13302</v>
      </c>
      <c r="C79" s="246">
        <v>73087</v>
      </c>
      <c r="D79" s="247" t="s">
        <v>13303</v>
      </c>
      <c r="E79" s="245" t="s">
        <v>13304</v>
      </c>
      <c r="F79" s="240" t="s">
        <v>9347</v>
      </c>
      <c r="G79" s="243">
        <f t="shared" si="4"/>
        <v>1</v>
      </c>
      <c r="H79" s="116" t="s">
        <v>9331</v>
      </c>
      <c r="I79" s="74">
        <f t="shared" si="5"/>
        <v>1</v>
      </c>
      <c r="J79" s="74" t="e">
        <f>+IF(#REF!="Issued",1,IF(#REF!="Not Issued",2,"Nil"))</f>
        <v>#REF!</v>
      </c>
      <c r="K79" s="74" t="s">
        <v>11577</v>
      </c>
      <c r="L79" s="198"/>
    </row>
    <row r="80" spans="1:12" ht="15.95" customHeight="1" x14ac:dyDescent="0.2">
      <c r="A80" s="182">
        <f t="shared" si="6"/>
        <v>8</v>
      </c>
      <c r="B80" s="245" t="s">
        <v>13305</v>
      </c>
      <c r="C80" s="246">
        <v>78949</v>
      </c>
      <c r="D80" s="247" t="s">
        <v>13306</v>
      </c>
      <c r="E80" s="245" t="s">
        <v>13307</v>
      </c>
      <c r="F80" s="240" t="s">
        <v>9358</v>
      </c>
      <c r="G80" s="243">
        <f t="shared" si="4"/>
        <v>2</v>
      </c>
      <c r="H80" s="116" t="s">
        <v>9331</v>
      </c>
      <c r="I80" s="74">
        <f t="shared" si="5"/>
        <v>1</v>
      </c>
      <c r="J80" s="74" t="e">
        <f>+IF(#REF!="Issued",1,IF(#REF!="Not Issued",2,"Nil"))</f>
        <v>#REF!</v>
      </c>
      <c r="K80" s="74" t="s">
        <v>11580</v>
      </c>
      <c r="L80" s="198"/>
    </row>
    <row r="81" spans="1:12" ht="15.95" customHeight="1" x14ac:dyDescent="0.2">
      <c r="A81" s="182">
        <f t="shared" si="6"/>
        <v>9</v>
      </c>
      <c r="B81" s="245" t="s">
        <v>13308</v>
      </c>
      <c r="C81" s="246">
        <v>79610</v>
      </c>
      <c r="D81" s="247" t="s">
        <v>13309</v>
      </c>
      <c r="E81" s="245" t="s">
        <v>10040</v>
      </c>
      <c r="F81" s="240" t="s">
        <v>9358</v>
      </c>
      <c r="G81" s="243">
        <f t="shared" si="4"/>
        <v>2</v>
      </c>
      <c r="H81" s="116" t="s">
        <v>9331</v>
      </c>
      <c r="I81" s="74">
        <f t="shared" si="5"/>
        <v>1</v>
      </c>
      <c r="J81" s="74" t="e">
        <f>+IF(#REF!="Issued",1,IF(#REF!="Not Issued",2,"Nil"))</f>
        <v>#REF!</v>
      </c>
      <c r="K81" s="74" t="s">
        <v>11583</v>
      </c>
      <c r="L81" s="198"/>
    </row>
    <row r="82" spans="1:12" ht="15.95" customHeight="1" x14ac:dyDescent="0.2">
      <c r="A82" s="182">
        <f t="shared" si="6"/>
        <v>10</v>
      </c>
      <c r="B82" s="245" t="s">
        <v>13310</v>
      </c>
      <c r="C82" s="246">
        <v>79611</v>
      </c>
      <c r="D82" s="247" t="s">
        <v>13311</v>
      </c>
      <c r="E82" s="245" t="s">
        <v>13312</v>
      </c>
      <c r="F82" s="240" t="s">
        <v>9358</v>
      </c>
      <c r="G82" s="243">
        <f t="shared" si="4"/>
        <v>2</v>
      </c>
      <c r="H82" s="116" t="s">
        <v>9331</v>
      </c>
      <c r="I82" s="74">
        <f t="shared" si="5"/>
        <v>1</v>
      </c>
      <c r="J82" s="74" t="e">
        <f>+IF(#REF!="Issued",1,IF(#REF!="Not Issued",2,"Nil"))</f>
        <v>#REF!</v>
      </c>
      <c r="K82" s="74" t="s">
        <v>11587</v>
      </c>
      <c r="L82" s="198"/>
    </row>
    <row r="83" spans="1:12" ht="15.95" customHeight="1" x14ac:dyDescent="0.2">
      <c r="A83" s="182">
        <f t="shared" si="6"/>
        <v>11</v>
      </c>
      <c r="B83" s="245" t="s">
        <v>13313</v>
      </c>
      <c r="C83" s="246">
        <v>79612</v>
      </c>
      <c r="D83" s="247" t="s">
        <v>13314</v>
      </c>
      <c r="E83" s="245" t="s">
        <v>13315</v>
      </c>
      <c r="F83" s="240" t="s">
        <v>9347</v>
      </c>
      <c r="G83" s="243">
        <f t="shared" si="4"/>
        <v>1</v>
      </c>
      <c r="H83" s="116" t="s">
        <v>9331</v>
      </c>
      <c r="I83" s="74">
        <f t="shared" si="5"/>
        <v>1</v>
      </c>
      <c r="J83" s="74" t="e">
        <f>+IF(#REF!="Issued",1,IF(#REF!="Not Issued",2,"Nil"))</f>
        <v>#REF!</v>
      </c>
      <c r="K83" s="74" t="s">
        <v>11591</v>
      </c>
      <c r="L83" s="198"/>
    </row>
    <row r="84" spans="1:12" ht="15.95" customHeight="1" x14ac:dyDescent="0.2">
      <c r="A84" s="182">
        <f t="shared" si="6"/>
        <v>12</v>
      </c>
      <c r="B84" s="245" t="s">
        <v>13318</v>
      </c>
      <c r="C84" s="246">
        <v>79613</v>
      </c>
      <c r="D84" s="247" t="s">
        <v>13319</v>
      </c>
      <c r="E84" s="245" t="s">
        <v>12646</v>
      </c>
      <c r="F84" s="240" t="s">
        <v>9358</v>
      </c>
      <c r="G84" s="243">
        <f t="shared" si="4"/>
        <v>2</v>
      </c>
      <c r="H84" s="116" t="s">
        <v>9331</v>
      </c>
      <c r="I84" s="74">
        <f t="shared" si="5"/>
        <v>1</v>
      </c>
      <c r="J84" s="74" t="e">
        <f>+IF(#REF!="Issued",1,IF(#REF!="Not Issued",2,"Nil"))</f>
        <v>#REF!</v>
      </c>
      <c r="K84" s="74" t="s">
        <v>11593</v>
      </c>
      <c r="L84" s="198"/>
    </row>
    <row r="85" spans="1:12" ht="15.95" customHeight="1" x14ac:dyDescent="0.2">
      <c r="A85" s="182">
        <f t="shared" si="6"/>
        <v>13</v>
      </c>
      <c r="B85" s="245" t="s">
        <v>13320</v>
      </c>
      <c r="C85" s="246">
        <v>79614</v>
      </c>
      <c r="D85" s="247" t="s">
        <v>13321</v>
      </c>
      <c r="E85" s="245" t="s">
        <v>13322</v>
      </c>
      <c r="F85" s="240" t="s">
        <v>9358</v>
      </c>
      <c r="G85" s="243">
        <f t="shared" si="4"/>
        <v>2</v>
      </c>
      <c r="H85" s="116" t="s">
        <v>9331</v>
      </c>
      <c r="I85" s="74">
        <f t="shared" si="5"/>
        <v>1</v>
      </c>
      <c r="J85" s="74" t="e">
        <f>+IF(#REF!="Issued",1,IF(#REF!="Not Issued",2,"Nil"))</f>
        <v>#REF!</v>
      </c>
      <c r="K85" s="74" t="s">
        <v>11596</v>
      </c>
      <c r="L85" s="198"/>
    </row>
    <row r="86" spans="1:12" ht="15.95" customHeight="1" x14ac:dyDescent="0.2">
      <c r="A86" s="182">
        <f t="shared" si="6"/>
        <v>14</v>
      </c>
      <c r="B86" s="245" t="s">
        <v>13323</v>
      </c>
      <c r="C86" s="246">
        <v>79615</v>
      </c>
      <c r="D86" s="247" t="s">
        <v>13324</v>
      </c>
      <c r="E86" s="245" t="s">
        <v>13325</v>
      </c>
      <c r="F86" s="240" t="s">
        <v>9347</v>
      </c>
      <c r="G86" s="243">
        <f t="shared" si="4"/>
        <v>1</v>
      </c>
      <c r="H86" s="116" t="s">
        <v>9331</v>
      </c>
      <c r="I86" s="74">
        <f t="shared" si="5"/>
        <v>1</v>
      </c>
      <c r="J86" s="74" t="e">
        <f>+IF(#REF!="Issued",1,IF(#REF!="Not Issued",2,"Nil"))</f>
        <v>#REF!</v>
      </c>
      <c r="K86" s="74" t="s">
        <v>11600</v>
      </c>
      <c r="L86" s="198"/>
    </row>
    <row r="87" spans="1:12" ht="15.95" customHeight="1" x14ac:dyDescent="0.2">
      <c r="A87" s="182">
        <f t="shared" si="6"/>
        <v>15</v>
      </c>
      <c r="B87" s="245" t="s">
        <v>13326</v>
      </c>
      <c r="C87" s="246">
        <v>79616</v>
      </c>
      <c r="D87" s="247" t="s">
        <v>13327</v>
      </c>
      <c r="E87" s="245" t="s">
        <v>13328</v>
      </c>
      <c r="F87" s="240" t="s">
        <v>9347</v>
      </c>
      <c r="G87" s="243">
        <f t="shared" si="4"/>
        <v>1</v>
      </c>
      <c r="H87" s="116" t="s">
        <v>9331</v>
      </c>
      <c r="I87" s="74">
        <f t="shared" si="5"/>
        <v>1</v>
      </c>
      <c r="J87" s="74" t="e">
        <f>+IF(#REF!="Issued",1,IF(#REF!="Not Issued",2,"Nil"))</f>
        <v>#REF!</v>
      </c>
      <c r="K87" s="74" t="s">
        <v>13317</v>
      </c>
      <c r="L87" s="198"/>
    </row>
    <row r="88" spans="1:12" ht="15.95" customHeight="1" x14ac:dyDescent="0.2">
      <c r="A88" s="182">
        <f t="shared" si="6"/>
        <v>16</v>
      </c>
      <c r="B88" s="245" t="s">
        <v>13329</v>
      </c>
      <c r="C88" s="246">
        <v>79617</v>
      </c>
      <c r="D88" s="247" t="s">
        <v>13330</v>
      </c>
      <c r="E88" s="245" t="s">
        <v>13331</v>
      </c>
      <c r="F88" s="240" t="s">
        <v>9347</v>
      </c>
      <c r="G88" s="243">
        <f t="shared" si="4"/>
        <v>1</v>
      </c>
      <c r="H88" s="116" t="s">
        <v>9331</v>
      </c>
      <c r="I88" s="74">
        <f t="shared" si="5"/>
        <v>1</v>
      </c>
      <c r="J88" s="74" t="e">
        <f>+IF(#REF!="Issued",1,IF(#REF!="Not Issued",2,"Nil"))</f>
        <v>#REF!</v>
      </c>
      <c r="K88" s="74" t="s">
        <v>11603</v>
      </c>
      <c r="L88" s="198"/>
    </row>
    <row r="89" spans="1:12" ht="15.95" customHeight="1" x14ac:dyDescent="0.2">
      <c r="A89" s="182">
        <f t="shared" si="6"/>
        <v>17</v>
      </c>
      <c r="B89" s="245" t="s">
        <v>13340</v>
      </c>
      <c r="C89" s="246">
        <v>79620</v>
      </c>
      <c r="D89" s="247" t="s">
        <v>13341</v>
      </c>
      <c r="E89" s="245" t="s">
        <v>13342</v>
      </c>
      <c r="F89" s="240" t="s">
        <v>9358</v>
      </c>
      <c r="G89" s="243">
        <f t="shared" si="4"/>
        <v>2</v>
      </c>
      <c r="H89" s="116" t="s">
        <v>9331</v>
      </c>
      <c r="I89" s="74">
        <f t="shared" si="5"/>
        <v>1</v>
      </c>
      <c r="J89" s="74" t="e">
        <f>+IF(#REF!="Issued",1,IF(#REF!="Not Issued",2,"Nil"))</f>
        <v>#REF!</v>
      </c>
      <c r="K89" s="74" t="s">
        <v>11607</v>
      </c>
      <c r="L89" s="198"/>
    </row>
    <row r="90" spans="1:12" ht="15.95" customHeight="1" x14ac:dyDescent="0.2">
      <c r="A90" s="182">
        <f t="shared" si="6"/>
        <v>18</v>
      </c>
      <c r="B90" s="245" t="s">
        <v>13343</v>
      </c>
      <c r="C90" s="246">
        <v>79621</v>
      </c>
      <c r="D90" s="247" t="s">
        <v>13344</v>
      </c>
      <c r="E90" s="245" t="s">
        <v>10028</v>
      </c>
      <c r="F90" s="240" t="s">
        <v>9358</v>
      </c>
      <c r="G90" s="243">
        <f t="shared" si="4"/>
        <v>2</v>
      </c>
      <c r="H90" s="116" t="s">
        <v>9331</v>
      </c>
      <c r="I90" s="74">
        <f t="shared" si="5"/>
        <v>1</v>
      </c>
      <c r="J90" s="74" t="e">
        <f>+IF(#REF!="Issued",1,IF(#REF!="Not Issued",2,"Nil"))</f>
        <v>#REF!</v>
      </c>
      <c r="K90" s="74" t="s">
        <v>11610</v>
      </c>
      <c r="L90" s="198"/>
    </row>
    <row r="91" spans="1:12" ht="15.95" customHeight="1" x14ac:dyDescent="0.2">
      <c r="A91" s="182">
        <f t="shared" si="6"/>
        <v>19</v>
      </c>
      <c r="B91" s="245" t="s">
        <v>13348</v>
      </c>
      <c r="C91" s="246">
        <v>79622</v>
      </c>
      <c r="D91" s="247" t="s">
        <v>13349</v>
      </c>
      <c r="E91" s="245" t="s">
        <v>13350</v>
      </c>
      <c r="F91" s="240" t="s">
        <v>9347</v>
      </c>
      <c r="G91" s="243">
        <f t="shared" si="4"/>
        <v>1</v>
      </c>
      <c r="H91" s="116" t="s">
        <v>9331</v>
      </c>
      <c r="I91" s="74">
        <f t="shared" si="5"/>
        <v>1</v>
      </c>
      <c r="J91" s="74" t="e">
        <f>+IF(#REF!="Issued",1,IF(#REF!="Not Issued",2,"Nil"))</f>
        <v>#REF!</v>
      </c>
      <c r="K91" s="74" t="s">
        <v>11614</v>
      </c>
      <c r="L91" s="198"/>
    </row>
    <row r="92" spans="1:12" ht="15.95" customHeight="1" x14ac:dyDescent="0.2">
      <c r="A92" s="182">
        <f t="shared" si="6"/>
        <v>20</v>
      </c>
      <c r="B92" s="245" t="s">
        <v>13351</v>
      </c>
      <c r="C92" s="246">
        <v>79623</v>
      </c>
      <c r="D92" s="247" t="s">
        <v>13352</v>
      </c>
      <c r="E92" s="245" t="s">
        <v>13353</v>
      </c>
      <c r="F92" s="240" t="s">
        <v>9358</v>
      </c>
      <c r="G92" s="243">
        <f t="shared" si="4"/>
        <v>2</v>
      </c>
      <c r="H92" s="116" t="s">
        <v>9331</v>
      </c>
      <c r="I92" s="74">
        <f t="shared" si="5"/>
        <v>1</v>
      </c>
      <c r="J92" s="74" t="e">
        <f>+IF(#REF!="Issued",1,IF(#REF!="Not Issued",2,"Nil"))</f>
        <v>#REF!</v>
      </c>
      <c r="K92" s="74" t="s">
        <v>13332</v>
      </c>
      <c r="L92" s="198"/>
    </row>
    <row r="93" spans="1:12" ht="15.95" customHeight="1" x14ac:dyDescent="0.2">
      <c r="A93" s="182">
        <f t="shared" si="6"/>
        <v>21</v>
      </c>
      <c r="B93" s="245" t="s">
        <v>13354</v>
      </c>
      <c r="C93" s="246">
        <v>79624</v>
      </c>
      <c r="D93" s="247" t="s">
        <v>13355</v>
      </c>
      <c r="E93" s="245" t="s">
        <v>13356</v>
      </c>
      <c r="F93" s="240" t="s">
        <v>9358</v>
      </c>
      <c r="G93" s="243">
        <f t="shared" si="4"/>
        <v>2</v>
      </c>
      <c r="H93" s="116" t="s">
        <v>9331</v>
      </c>
      <c r="I93" s="74">
        <f t="shared" si="5"/>
        <v>1</v>
      </c>
      <c r="J93" s="74" t="e">
        <f>+IF(#REF!="Issued",1,IF(#REF!="Not Issued",2,"Nil"))</f>
        <v>#REF!</v>
      </c>
      <c r="K93" s="74" t="s">
        <v>11618</v>
      </c>
      <c r="L93" s="198"/>
    </row>
    <row r="94" spans="1:12" ht="15.95" customHeight="1" x14ac:dyDescent="0.2">
      <c r="A94" s="182">
        <f t="shared" si="6"/>
        <v>22</v>
      </c>
      <c r="B94" s="245" t="s">
        <v>13357</v>
      </c>
      <c r="C94" s="246">
        <v>78950</v>
      </c>
      <c r="D94" s="247" t="s">
        <v>13358</v>
      </c>
      <c r="E94" s="245" t="s">
        <v>13359</v>
      </c>
      <c r="F94" s="240" t="s">
        <v>9358</v>
      </c>
      <c r="G94" s="243">
        <f t="shared" si="4"/>
        <v>2</v>
      </c>
      <c r="H94" s="116" t="s">
        <v>9331</v>
      </c>
      <c r="I94" s="74">
        <f t="shared" si="5"/>
        <v>1</v>
      </c>
      <c r="J94" s="74" t="e">
        <f>+IF(#REF!="Issued",1,IF(#REF!="Not Issued",2,"Nil"))</f>
        <v>#REF!</v>
      </c>
      <c r="K94" s="74" t="s">
        <v>13336</v>
      </c>
      <c r="L94" s="198"/>
    </row>
    <row r="95" spans="1:12" ht="15.95" customHeight="1" x14ac:dyDescent="0.2">
      <c r="A95" s="182">
        <f t="shared" si="6"/>
        <v>23</v>
      </c>
      <c r="B95" s="245" t="s">
        <v>13365</v>
      </c>
      <c r="C95" s="246">
        <v>79871</v>
      </c>
      <c r="D95" s="247" t="s">
        <v>10601</v>
      </c>
      <c r="E95" s="245" t="s">
        <v>2782</v>
      </c>
      <c r="F95" s="240" t="s">
        <v>9347</v>
      </c>
      <c r="G95" s="243">
        <f t="shared" si="4"/>
        <v>1</v>
      </c>
      <c r="H95" s="116" t="s">
        <v>9331</v>
      </c>
      <c r="I95" s="74">
        <f t="shared" si="5"/>
        <v>1</v>
      </c>
      <c r="J95" s="74" t="e">
        <f>+IF(#REF!="Issued",1,IF(#REF!="Not Issued",2,"Nil"))</f>
        <v>#REF!</v>
      </c>
      <c r="K95" s="74" t="s">
        <v>11622</v>
      </c>
      <c r="L95" s="198"/>
    </row>
    <row r="96" spans="1:12" ht="15.95" customHeight="1" x14ac:dyDescent="0.2">
      <c r="A96" s="182">
        <f t="shared" si="6"/>
        <v>24</v>
      </c>
      <c r="B96" s="245" t="s">
        <v>13366</v>
      </c>
      <c r="C96" s="246">
        <v>78951</v>
      </c>
      <c r="D96" s="247" t="s">
        <v>5829</v>
      </c>
      <c r="E96" s="245" t="s">
        <v>8812</v>
      </c>
      <c r="F96" s="240" t="s">
        <v>9347</v>
      </c>
      <c r="G96" s="243">
        <f t="shared" si="4"/>
        <v>1</v>
      </c>
      <c r="H96" s="116" t="s">
        <v>9331</v>
      </c>
      <c r="I96" s="74">
        <f t="shared" si="5"/>
        <v>1</v>
      </c>
      <c r="J96" s="74" t="e">
        <f>+IF(#REF!="Issued",1,IF(#REF!="Not Issued",2,"Nil"))</f>
        <v>#REF!</v>
      </c>
      <c r="K96" s="74" t="s">
        <v>11625</v>
      </c>
      <c r="L96" s="198"/>
    </row>
    <row r="97" spans="1:12" ht="15.95" customHeight="1" x14ac:dyDescent="0.2">
      <c r="A97" s="182">
        <f t="shared" si="6"/>
        <v>25</v>
      </c>
      <c r="B97" s="245" t="s">
        <v>13367</v>
      </c>
      <c r="C97" s="246">
        <v>79625</v>
      </c>
      <c r="D97" s="247" t="s">
        <v>13368</v>
      </c>
      <c r="E97" s="245" t="s">
        <v>13369</v>
      </c>
      <c r="F97" s="240" t="s">
        <v>9347</v>
      </c>
      <c r="G97" s="243">
        <f t="shared" si="4"/>
        <v>1</v>
      </c>
      <c r="H97" s="116" t="s">
        <v>9331</v>
      </c>
      <c r="I97" s="74">
        <f t="shared" si="5"/>
        <v>1</v>
      </c>
      <c r="J97" s="74" t="e">
        <f>+IF(#REF!="Issued",1,IF(#REF!="Not Issued",2,"Nil"))</f>
        <v>#REF!</v>
      </c>
      <c r="K97" s="74" t="s">
        <v>11629</v>
      </c>
      <c r="L97" s="198"/>
    </row>
    <row r="98" spans="1:12" ht="15.95" customHeight="1" x14ac:dyDescent="0.2">
      <c r="A98" s="182">
        <f t="shared" si="6"/>
        <v>26</v>
      </c>
      <c r="B98" s="245" t="s">
        <v>13374</v>
      </c>
      <c r="C98" s="246">
        <v>78952</v>
      </c>
      <c r="D98" s="247" t="s">
        <v>13375</v>
      </c>
      <c r="E98" s="245" t="s">
        <v>13376</v>
      </c>
      <c r="F98" s="240" t="s">
        <v>9358</v>
      </c>
      <c r="G98" s="243">
        <f t="shared" si="4"/>
        <v>2</v>
      </c>
      <c r="H98" s="116" t="s">
        <v>9331</v>
      </c>
      <c r="I98" s="74">
        <f t="shared" si="5"/>
        <v>1</v>
      </c>
      <c r="J98" s="74" t="e">
        <f>+IF(#REF!="Issued",1,IF(#REF!="Not Issued",2,"Nil"))</f>
        <v>#REF!</v>
      </c>
      <c r="K98" s="74" t="s">
        <v>11633</v>
      </c>
      <c r="L98" s="198"/>
    </row>
    <row r="99" spans="1:12" ht="15.95" customHeight="1" x14ac:dyDescent="0.2">
      <c r="A99" s="182">
        <f t="shared" si="6"/>
        <v>27</v>
      </c>
      <c r="B99" s="248" t="s">
        <v>13282</v>
      </c>
      <c r="C99" s="246">
        <v>79172</v>
      </c>
      <c r="D99" s="247" t="s">
        <v>13283</v>
      </c>
      <c r="E99" s="245" t="s">
        <v>10009</v>
      </c>
      <c r="F99" s="240" t="s">
        <v>9347</v>
      </c>
      <c r="G99" s="243">
        <f t="shared" si="4"/>
        <v>1</v>
      </c>
      <c r="H99" s="116" t="s">
        <v>17</v>
      </c>
      <c r="I99" s="74">
        <f t="shared" si="5"/>
        <v>2</v>
      </c>
      <c r="J99" s="74" t="e">
        <f>+IF(#REF!="Issued",1,IF(#REF!="Not Issued",2,"Nil"))</f>
        <v>#REF!</v>
      </c>
      <c r="K99" s="74" t="s">
        <v>11637</v>
      </c>
      <c r="L99" s="198"/>
    </row>
    <row r="100" spans="1:12" ht="15.95" customHeight="1" x14ac:dyDescent="0.2">
      <c r="A100" s="182">
        <f t="shared" si="6"/>
        <v>28</v>
      </c>
      <c r="B100" s="248" t="s">
        <v>13286</v>
      </c>
      <c r="C100" s="246">
        <v>79606</v>
      </c>
      <c r="D100" s="247" t="s">
        <v>13287</v>
      </c>
      <c r="E100" s="245" t="s">
        <v>10723</v>
      </c>
      <c r="F100" s="240" t="s">
        <v>9347</v>
      </c>
      <c r="G100" s="243">
        <f t="shared" si="4"/>
        <v>1</v>
      </c>
      <c r="H100" s="116" t="s">
        <v>17</v>
      </c>
      <c r="I100" s="74">
        <f t="shared" si="5"/>
        <v>2</v>
      </c>
      <c r="J100" s="74" t="e">
        <f>+IF(#REF!="Issued",1,IF(#REF!="Not Issued",2,"Nil"))</f>
        <v>#REF!</v>
      </c>
      <c r="K100" s="74" t="s">
        <v>11641</v>
      </c>
      <c r="L100" s="198"/>
    </row>
    <row r="101" spans="1:12" ht="15.95" customHeight="1" x14ac:dyDescent="0.2">
      <c r="A101" s="182">
        <f t="shared" si="6"/>
        <v>29</v>
      </c>
      <c r="B101" s="248" t="s">
        <v>13295</v>
      </c>
      <c r="C101" s="246">
        <v>79868</v>
      </c>
      <c r="D101" s="247" t="s">
        <v>10034</v>
      </c>
      <c r="E101" s="245" t="s">
        <v>13296</v>
      </c>
      <c r="F101" s="240" t="s">
        <v>9347</v>
      </c>
      <c r="G101" s="243">
        <f t="shared" si="4"/>
        <v>1</v>
      </c>
      <c r="H101" s="116" t="s">
        <v>17</v>
      </c>
      <c r="I101" s="74">
        <f t="shared" si="5"/>
        <v>2</v>
      </c>
      <c r="J101" s="74" t="e">
        <f>+IF(#REF!="Issued",1,IF(#REF!="Not Issued",2,"Nil"))</f>
        <v>#REF!</v>
      </c>
      <c r="K101" s="74" t="s">
        <v>11643</v>
      </c>
      <c r="L101" s="198"/>
    </row>
    <row r="102" spans="1:12" ht="15.95" customHeight="1" x14ac:dyDescent="0.2">
      <c r="A102" s="182">
        <f t="shared" si="6"/>
        <v>30</v>
      </c>
      <c r="B102" s="248" t="s">
        <v>13316</v>
      </c>
      <c r="C102" s="246">
        <v>79948</v>
      </c>
      <c r="D102" s="247" t="s">
        <v>3457</v>
      </c>
      <c r="E102" s="245" t="s">
        <v>6766</v>
      </c>
      <c r="F102" s="240" t="s">
        <v>9347</v>
      </c>
      <c r="G102" s="243">
        <f t="shared" si="4"/>
        <v>1</v>
      </c>
      <c r="H102" s="116" t="s">
        <v>17</v>
      </c>
      <c r="I102" s="74">
        <f t="shared" si="5"/>
        <v>2</v>
      </c>
      <c r="J102" s="74" t="e">
        <f>+IF(#REF!="Issued",1,IF(#REF!="Not Issued",2,"Nil"))</f>
        <v>#REF!</v>
      </c>
      <c r="K102" s="74" t="s">
        <v>11647</v>
      </c>
      <c r="L102" s="198"/>
    </row>
    <row r="103" spans="1:12" ht="15.95" customHeight="1" x14ac:dyDescent="0.2">
      <c r="A103" s="182">
        <f t="shared" si="6"/>
        <v>31</v>
      </c>
      <c r="B103" s="248" t="s">
        <v>13333</v>
      </c>
      <c r="C103" s="246">
        <v>79618</v>
      </c>
      <c r="D103" s="247" t="s">
        <v>13334</v>
      </c>
      <c r="E103" s="245" t="s">
        <v>7071</v>
      </c>
      <c r="F103" s="240" t="s">
        <v>9347</v>
      </c>
      <c r="G103" s="243">
        <f t="shared" si="4"/>
        <v>1</v>
      </c>
      <c r="H103" s="116" t="s">
        <v>17</v>
      </c>
      <c r="I103" s="74">
        <f t="shared" si="5"/>
        <v>2</v>
      </c>
      <c r="J103" s="74" t="e">
        <f>+IF(#REF!="Issued",1,IF(#REF!="Not Issued",2,"Nil"))</f>
        <v>#REF!</v>
      </c>
      <c r="K103" s="74" t="s">
        <v>11649</v>
      </c>
      <c r="L103" s="198"/>
    </row>
    <row r="104" spans="1:12" ht="15.95" customHeight="1" x14ac:dyDescent="0.2">
      <c r="A104" s="182">
        <f t="shared" si="6"/>
        <v>32</v>
      </c>
      <c r="B104" s="248" t="s">
        <v>13335</v>
      </c>
      <c r="C104" s="246">
        <v>79619</v>
      </c>
      <c r="D104" s="247" t="s">
        <v>11620</v>
      </c>
      <c r="E104" s="245" t="s">
        <v>11621</v>
      </c>
      <c r="F104" s="240" t="s">
        <v>9347</v>
      </c>
      <c r="G104" s="243">
        <f t="shared" si="4"/>
        <v>1</v>
      </c>
      <c r="H104" s="116" t="s">
        <v>17</v>
      </c>
      <c r="I104" s="74">
        <f t="shared" si="5"/>
        <v>2</v>
      </c>
      <c r="J104" s="74" t="e">
        <f>+IF(#REF!="Issued",1,IF(#REF!="Not Issued",2,"Nil"))</f>
        <v>#REF!</v>
      </c>
      <c r="K104" s="74" t="s">
        <v>11653</v>
      </c>
      <c r="L104" s="198"/>
    </row>
    <row r="105" spans="1:12" ht="15.95" customHeight="1" x14ac:dyDescent="0.2">
      <c r="A105" s="182">
        <f t="shared" si="6"/>
        <v>33</v>
      </c>
      <c r="B105" s="248" t="s">
        <v>13337</v>
      </c>
      <c r="C105" s="246">
        <v>79175</v>
      </c>
      <c r="D105" s="247" t="s">
        <v>13338</v>
      </c>
      <c r="E105" s="245" t="s">
        <v>13339</v>
      </c>
      <c r="F105" s="240" t="s">
        <v>9347</v>
      </c>
      <c r="G105" s="243">
        <f t="shared" si="4"/>
        <v>1</v>
      </c>
      <c r="H105" s="116" t="s">
        <v>17</v>
      </c>
      <c r="I105" s="74">
        <f t="shared" si="5"/>
        <v>2</v>
      </c>
      <c r="J105" s="74" t="e">
        <f>+IF(#REF!="Issued",1,IF(#REF!="Not Issued",2,"Nil"))</f>
        <v>#REF!</v>
      </c>
      <c r="K105" s="74" t="s">
        <v>11655</v>
      </c>
      <c r="L105" s="198"/>
    </row>
    <row r="106" spans="1:12" ht="15.95" customHeight="1" x14ac:dyDescent="0.2">
      <c r="A106" s="182">
        <f t="shared" si="6"/>
        <v>34</v>
      </c>
      <c r="B106" s="245" t="s">
        <v>13345</v>
      </c>
      <c r="C106" s="246">
        <v>79627</v>
      </c>
      <c r="D106" s="247" t="s">
        <v>13346</v>
      </c>
      <c r="E106" s="245" t="s">
        <v>13347</v>
      </c>
      <c r="F106" s="240" t="s">
        <v>9347</v>
      </c>
      <c r="G106" s="243">
        <f t="shared" si="4"/>
        <v>1</v>
      </c>
      <c r="H106" s="116" t="s">
        <v>17</v>
      </c>
      <c r="I106" s="74">
        <f t="shared" si="5"/>
        <v>2</v>
      </c>
      <c r="J106" s="74" t="e">
        <f>+IF(#REF!="Issued",1,IF(#REF!="Not Issued",2,"Nil"))</f>
        <v>#REF!</v>
      </c>
      <c r="K106" s="74" t="s">
        <v>11658</v>
      </c>
      <c r="L106" s="198"/>
    </row>
    <row r="107" spans="1:12" ht="15.95" customHeight="1" x14ac:dyDescent="0.2">
      <c r="A107" s="182">
        <f t="shared" si="6"/>
        <v>35</v>
      </c>
      <c r="B107" s="245" t="s">
        <v>13360</v>
      </c>
      <c r="C107" s="246">
        <v>79869</v>
      </c>
      <c r="D107" s="247" t="s">
        <v>13361</v>
      </c>
      <c r="E107" s="245" t="s">
        <v>461</v>
      </c>
      <c r="F107" s="240" t="s">
        <v>9347</v>
      </c>
      <c r="G107" s="243">
        <f t="shared" si="4"/>
        <v>1</v>
      </c>
      <c r="H107" s="116" t="s">
        <v>17</v>
      </c>
      <c r="I107" s="74">
        <f t="shared" si="5"/>
        <v>2</v>
      </c>
      <c r="J107" s="74" t="e">
        <f>+IF(#REF!="Issued",1,IF(#REF!="Not Issued",2,"Nil"))</f>
        <v>#REF!</v>
      </c>
      <c r="K107" s="74" t="s">
        <v>13370</v>
      </c>
      <c r="L107" s="198"/>
    </row>
    <row r="108" spans="1:12" ht="15.95" customHeight="1" x14ac:dyDescent="0.2">
      <c r="A108" s="182">
        <f t="shared" si="6"/>
        <v>36</v>
      </c>
      <c r="B108" s="245" t="s">
        <v>13362</v>
      </c>
      <c r="C108" s="246">
        <v>79870</v>
      </c>
      <c r="D108" s="247" t="s">
        <v>13363</v>
      </c>
      <c r="E108" s="245" t="s">
        <v>13364</v>
      </c>
      <c r="F108" s="240" t="s">
        <v>9347</v>
      </c>
      <c r="G108" s="243">
        <f t="shared" si="4"/>
        <v>1</v>
      </c>
      <c r="H108" s="116" t="s">
        <v>17</v>
      </c>
      <c r="I108" s="74">
        <f t="shared" si="5"/>
        <v>2</v>
      </c>
      <c r="J108" s="74" t="e">
        <f>+IF(#REF!="Issued",1,IF(#REF!="Not Issued",2,"Nil"))</f>
        <v>#REF!</v>
      </c>
      <c r="K108" s="74" t="s">
        <v>11661</v>
      </c>
      <c r="L108" s="198"/>
    </row>
    <row r="109" spans="1:12" ht="15.95" customHeight="1" x14ac:dyDescent="0.2">
      <c r="A109" s="182">
        <f t="shared" si="6"/>
        <v>37</v>
      </c>
      <c r="B109" s="245" t="s">
        <v>13371</v>
      </c>
      <c r="C109" s="246">
        <v>79626</v>
      </c>
      <c r="D109" s="247" t="s">
        <v>13372</v>
      </c>
      <c r="E109" s="245" t="s">
        <v>13373</v>
      </c>
      <c r="F109" s="240" t="s">
        <v>9347</v>
      </c>
      <c r="G109" s="243">
        <f t="shared" si="4"/>
        <v>1</v>
      </c>
      <c r="H109" s="116" t="s">
        <v>17</v>
      </c>
      <c r="I109" s="74">
        <f t="shared" si="5"/>
        <v>2</v>
      </c>
      <c r="J109" s="74" t="e">
        <f>+IF(#REF!="Issued",1,IF(#REF!="Not Issued",2,"Nil"))</f>
        <v>#REF!</v>
      </c>
      <c r="K109" s="74" t="s">
        <v>11664</v>
      </c>
      <c r="L109" s="198"/>
    </row>
    <row r="110" spans="1:12" x14ac:dyDescent="0.2">
      <c r="A110" s="80"/>
      <c r="B110" s="194"/>
      <c r="C110" s="193"/>
      <c r="D110" s="199"/>
      <c r="E110" s="199"/>
      <c r="F110" s="200"/>
      <c r="G110" s="201"/>
      <c r="H110" s="59"/>
      <c r="I110" s="79"/>
      <c r="J110" s="80"/>
      <c r="K110" s="80"/>
      <c r="L110" s="192"/>
    </row>
    <row r="111" spans="1:12" ht="30.75" thickBot="1" x14ac:dyDescent="0.65">
      <c r="A111" s="325" t="s">
        <v>23</v>
      </c>
      <c r="B111" s="325"/>
      <c r="C111" s="325"/>
      <c r="D111" s="325"/>
      <c r="E111" s="325"/>
      <c r="F111" s="325"/>
      <c r="G111" s="325"/>
      <c r="H111" s="325"/>
      <c r="I111" s="325"/>
      <c r="J111" s="325"/>
      <c r="K111" s="325"/>
      <c r="L111" s="325"/>
    </row>
    <row r="112" spans="1:12" s="177" customFormat="1" ht="12.75" customHeight="1" x14ac:dyDescent="0.2">
      <c r="A112" s="313" t="s">
        <v>9333</v>
      </c>
      <c r="B112" s="321" t="s">
        <v>9334</v>
      </c>
      <c r="C112" s="323" t="s">
        <v>9335</v>
      </c>
      <c r="D112" s="317" t="s">
        <v>9336</v>
      </c>
      <c r="E112" s="319" t="s">
        <v>9337</v>
      </c>
      <c r="F112" s="173" t="s">
        <v>9338</v>
      </c>
      <c r="G112" s="174"/>
      <c r="H112" s="309" t="s">
        <v>9339</v>
      </c>
      <c r="I112" s="175"/>
      <c r="J112" s="176" t="s">
        <v>9340</v>
      </c>
      <c r="K112" s="176"/>
      <c r="L112" s="311" t="s">
        <v>9341</v>
      </c>
    </row>
    <row r="113" spans="1:12" s="177" customFormat="1" ht="13.5" thickBot="1" x14ac:dyDescent="0.25">
      <c r="A113" s="314"/>
      <c r="B113" s="322"/>
      <c r="C113" s="324"/>
      <c r="D113" s="318"/>
      <c r="E113" s="320"/>
      <c r="F113" s="178" t="s">
        <v>9342</v>
      </c>
      <c r="G113" s="179"/>
      <c r="H113" s="310"/>
      <c r="I113" s="180"/>
      <c r="J113" s="181" t="s">
        <v>9343</v>
      </c>
      <c r="K113" s="181"/>
      <c r="L113" s="312"/>
    </row>
    <row r="114" spans="1:12" ht="15.95" customHeight="1" x14ac:dyDescent="0.2">
      <c r="A114" s="208">
        <v>1</v>
      </c>
      <c r="B114" s="245" t="s">
        <v>13380</v>
      </c>
      <c r="C114" s="246">
        <v>79285</v>
      </c>
      <c r="D114" s="247" t="s">
        <v>13381</v>
      </c>
      <c r="E114" s="245" t="s">
        <v>13382</v>
      </c>
      <c r="F114" s="240" t="s">
        <v>9347</v>
      </c>
      <c r="G114" s="243">
        <f t="shared" ref="G114:G145" si="7">+IF(F114="M",1,IF(F114="f",2,IF(F114="Civ",3,"Error")))</f>
        <v>1</v>
      </c>
      <c r="H114" s="116" t="s">
        <v>9331</v>
      </c>
      <c r="I114" s="74">
        <f>+IF(H114="Studying",5,IF(H114="Complete",1,IF(H114="Incomplete",2,IF(H114="Left",3,IF(H114="Dropped",4,"Error")))))</f>
        <v>1</v>
      </c>
      <c r="J114" s="74" t="e">
        <f>+IF(#REF!="Issued",1,IF(#REF!="Not Issued",2,"Nil"))</f>
        <v>#REF!</v>
      </c>
      <c r="K114" s="74" t="s">
        <v>13379</v>
      </c>
      <c r="L114" s="198"/>
    </row>
    <row r="115" spans="1:12" ht="15.95" customHeight="1" x14ac:dyDescent="0.2">
      <c r="A115" s="182">
        <v>2</v>
      </c>
      <c r="B115" s="245" t="s">
        <v>13383</v>
      </c>
      <c r="C115" s="246">
        <v>79286</v>
      </c>
      <c r="D115" s="247" t="s">
        <v>13384</v>
      </c>
      <c r="E115" s="245" t="s">
        <v>13385</v>
      </c>
      <c r="F115" s="240" t="s">
        <v>9347</v>
      </c>
      <c r="G115" s="243">
        <f t="shared" si="7"/>
        <v>1</v>
      </c>
      <c r="H115" s="116" t="s">
        <v>9331</v>
      </c>
      <c r="I115" s="74">
        <f t="shared" ref="I115:I157" si="8">+IF(H115="Studying",5,IF(H115="Complete",1,IF(H115="Incomplete",2,IF(H115="Left",3,IF(H115="Dropped",4,"Error")))))</f>
        <v>1</v>
      </c>
      <c r="J115" s="74" t="e">
        <f>+IF(#REF!="Issued",1,IF(#REF!="Not Issued",2,"Nil"))</f>
        <v>#REF!</v>
      </c>
      <c r="K115" s="74" t="s">
        <v>11985</v>
      </c>
      <c r="L115" s="198"/>
    </row>
    <row r="116" spans="1:12" ht="15.95" customHeight="1" x14ac:dyDescent="0.2">
      <c r="A116" s="182">
        <v>3</v>
      </c>
      <c r="B116" s="245" t="s">
        <v>13386</v>
      </c>
      <c r="C116" s="246">
        <v>79287</v>
      </c>
      <c r="D116" s="247" t="s">
        <v>13387</v>
      </c>
      <c r="E116" s="245" t="s">
        <v>1577</v>
      </c>
      <c r="F116" s="240" t="s">
        <v>9347</v>
      </c>
      <c r="G116" s="243">
        <f t="shared" si="7"/>
        <v>1</v>
      </c>
      <c r="H116" s="116" t="s">
        <v>9331</v>
      </c>
      <c r="I116" s="74">
        <f t="shared" si="8"/>
        <v>1</v>
      </c>
      <c r="J116" s="74" t="e">
        <f>+IF(#REF!="Issued",1,IF(#REF!="Not Issued",2,"Nil"))</f>
        <v>#REF!</v>
      </c>
      <c r="K116" s="74" t="s">
        <v>11989</v>
      </c>
      <c r="L116" s="198"/>
    </row>
    <row r="117" spans="1:12" ht="15.95" customHeight="1" x14ac:dyDescent="0.2">
      <c r="A117" s="182">
        <f t="shared" ref="A117:A180" si="9">+A116+1</f>
        <v>4</v>
      </c>
      <c r="B117" s="245" t="s">
        <v>13388</v>
      </c>
      <c r="C117" s="246">
        <v>79288</v>
      </c>
      <c r="D117" s="247" t="s">
        <v>13389</v>
      </c>
      <c r="E117" s="245" t="s">
        <v>9934</v>
      </c>
      <c r="F117" s="240" t="s">
        <v>9347</v>
      </c>
      <c r="G117" s="243">
        <f t="shared" si="7"/>
        <v>1</v>
      </c>
      <c r="H117" s="116" t="s">
        <v>9331</v>
      </c>
      <c r="I117" s="74">
        <f t="shared" si="8"/>
        <v>1</v>
      </c>
      <c r="J117" s="74" t="e">
        <f>+IF(#REF!="Issued",1,IF(#REF!="Not Issued",2,"Nil"))</f>
        <v>#REF!</v>
      </c>
      <c r="K117" s="74" t="s">
        <v>11993</v>
      </c>
      <c r="L117" s="198"/>
    </row>
    <row r="118" spans="1:12" ht="15.95" customHeight="1" x14ac:dyDescent="0.2">
      <c r="A118" s="182">
        <f t="shared" si="9"/>
        <v>5</v>
      </c>
      <c r="B118" s="245" t="s">
        <v>13393</v>
      </c>
      <c r="C118" s="246">
        <v>79099</v>
      </c>
      <c r="D118" s="247" t="s">
        <v>13394</v>
      </c>
      <c r="E118" s="245" t="s">
        <v>9785</v>
      </c>
      <c r="F118" s="240" t="s">
        <v>9347</v>
      </c>
      <c r="G118" s="243">
        <f t="shared" si="7"/>
        <v>1</v>
      </c>
      <c r="H118" s="116" t="s">
        <v>9331</v>
      </c>
      <c r="I118" s="74">
        <f>+IF(H118="Studying",5,IF(H118="Complete",1,IF(H118="Incomplete",2,IF(H118="Left",3,IF(H118="Dropped",4,"Error")))))</f>
        <v>1</v>
      </c>
      <c r="J118" s="74" t="e">
        <f>+IF(#REF!="Issued",1,IF(#REF!="Not Issued",2,"Nil"))</f>
        <v>#REF!</v>
      </c>
      <c r="K118" s="74" t="s">
        <v>11997</v>
      </c>
      <c r="L118" s="198"/>
    </row>
    <row r="119" spans="1:12" ht="15.95" customHeight="1" x14ac:dyDescent="0.2">
      <c r="A119" s="182">
        <f t="shared" si="9"/>
        <v>6</v>
      </c>
      <c r="B119" s="245" t="s">
        <v>13397</v>
      </c>
      <c r="C119" s="246">
        <v>79290</v>
      </c>
      <c r="D119" s="247" t="s">
        <v>13398</v>
      </c>
      <c r="E119" s="245" t="s">
        <v>13399</v>
      </c>
      <c r="F119" s="240" t="s">
        <v>9347</v>
      </c>
      <c r="G119" s="243">
        <f t="shared" si="7"/>
        <v>1</v>
      </c>
      <c r="H119" s="116" t="s">
        <v>9331</v>
      </c>
      <c r="I119" s="74">
        <f t="shared" si="8"/>
        <v>1</v>
      </c>
      <c r="J119" s="74" t="e">
        <f>+IF(#REF!="Issued",1,IF(#REF!="Not Issued",2,"Nil"))</f>
        <v>#REF!</v>
      </c>
      <c r="K119" s="74" t="s">
        <v>13392</v>
      </c>
      <c r="L119" s="198"/>
    </row>
    <row r="120" spans="1:12" ht="15.95" customHeight="1" x14ac:dyDescent="0.2">
      <c r="A120" s="182">
        <f t="shared" si="9"/>
        <v>7</v>
      </c>
      <c r="B120" s="245" t="s">
        <v>13400</v>
      </c>
      <c r="C120" s="246">
        <v>79291</v>
      </c>
      <c r="D120" s="247" t="s">
        <v>10447</v>
      </c>
      <c r="E120" s="245" t="s">
        <v>13401</v>
      </c>
      <c r="F120" s="240" t="s">
        <v>9347</v>
      </c>
      <c r="G120" s="243">
        <f t="shared" si="7"/>
        <v>1</v>
      </c>
      <c r="H120" s="116" t="s">
        <v>9331</v>
      </c>
      <c r="I120" s="74">
        <f t="shared" si="8"/>
        <v>1</v>
      </c>
      <c r="J120" s="74" t="e">
        <f>+IF(#REF!="Issued",1,IF(#REF!="Not Issued",2,"Nil"))</f>
        <v>#REF!</v>
      </c>
      <c r="K120" s="74" t="s">
        <v>12000</v>
      </c>
      <c r="L120" s="198"/>
    </row>
    <row r="121" spans="1:12" ht="15.95" customHeight="1" x14ac:dyDescent="0.2">
      <c r="A121" s="182">
        <f t="shared" si="9"/>
        <v>8</v>
      </c>
      <c r="B121" s="245" t="s">
        <v>13402</v>
      </c>
      <c r="C121" s="246">
        <v>79292</v>
      </c>
      <c r="D121" s="247" t="s">
        <v>13403</v>
      </c>
      <c r="E121" s="245" t="s">
        <v>3838</v>
      </c>
      <c r="F121" s="240" t="s">
        <v>9358</v>
      </c>
      <c r="G121" s="243">
        <f t="shared" si="7"/>
        <v>2</v>
      </c>
      <c r="H121" s="116" t="s">
        <v>9331</v>
      </c>
      <c r="I121" s="74">
        <f t="shared" si="8"/>
        <v>1</v>
      </c>
      <c r="J121" s="74" t="e">
        <f>+IF(#REF!="Issued",1,IF(#REF!="Not Issued",2,"Nil"))</f>
        <v>#REF!</v>
      </c>
      <c r="K121" s="74" t="s">
        <v>12002</v>
      </c>
      <c r="L121" s="198"/>
    </row>
    <row r="122" spans="1:12" ht="15.95" customHeight="1" x14ac:dyDescent="0.2">
      <c r="A122" s="182">
        <f t="shared" si="9"/>
        <v>9</v>
      </c>
      <c r="B122" s="245" t="s">
        <v>13404</v>
      </c>
      <c r="C122" s="246">
        <v>79293</v>
      </c>
      <c r="D122" s="247" t="s">
        <v>10522</v>
      </c>
      <c r="E122" s="245" t="s">
        <v>13405</v>
      </c>
      <c r="F122" s="240" t="s">
        <v>9347</v>
      </c>
      <c r="G122" s="243">
        <f t="shared" si="7"/>
        <v>1</v>
      </c>
      <c r="H122" s="116" t="s">
        <v>9331</v>
      </c>
      <c r="I122" s="74">
        <f t="shared" si="8"/>
        <v>1</v>
      </c>
      <c r="J122" s="74" t="e">
        <f>+IF(#REF!="Issued",1,IF(#REF!="Not Issued",2,"Nil"))</f>
        <v>#REF!</v>
      </c>
      <c r="K122" s="74" t="s">
        <v>12005</v>
      </c>
      <c r="L122" s="198"/>
    </row>
    <row r="123" spans="1:12" ht="15.95" customHeight="1" x14ac:dyDescent="0.2">
      <c r="A123" s="182">
        <f t="shared" si="9"/>
        <v>10</v>
      </c>
      <c r="B123" s="245" t="s">
        <v>13406</v>
      </c>
      <c r="C123" s="246">
        <v>79100</v>
      </c>
      <c r="D123" s="247" t="s">
        <v>13407</v>
      </c>
      <c r="E123" s="245" t="s">
        <v>13408</v>
      </c>
      <c r="F123" s="240" t="s">
        <v>9347</v>
      </c>
      <c r="G123" s="243">
        <f t="shared" si="7"/>
        <v>1</v>
      </c>
      <c r="H123" s="116" t="s">
        <v>9331</v>
      </c>
      <c r="I123" s="74">
        <f t="shared" si="8"/>
        <v>1</v>
      </c>
      <c r="J123" s="74" t="e">
        <f>+IF(#REF!="Issued",1,IF(#REF!="Not Issued",2,"Nil"))</f>
        <v>#REF!</v>
      </c>
      <c r="K123" s="74" t="s">
        <v>12008</v>
      </c>
      <c r="L123" s="198"/>
    </row>
    <row r="124" spans="1:12" ht="15.95" customHeight="1" x14ac:dyDescent="0.2">
      <c r="A124" s="182">
        <f t="shared" si="9"/>
        <v>11</v>
      </c>
      <c r="B124" s="245" t="s">
        <v>13409</v>
      </c>
      <c r="C124" s="246">
        <v>79101</v>
      </c>
      <c r="D124" s="247" t="s">
        <v>10017</v>
      </c>
      <c r="E124" s="245" t="s">
        <v>13410</v>
      </c>
      <c r="F124" s="240" t="s">
        <v>9358</v>
      </c>
      <c r="G124" s="243">
        <f t="shared" si="7"/>
        <v>2</v>
      </c>
      <c r="H124" s="116" t="s">
        <v>9331</v>
      </c>
      <c r="I124" s="74">
        <f t="shared" si="8"/>
        <v>1</v>
      </c>
      <c r="J124" s="74" t="e">
        <f>+IF(#REF!="Issued",1,IF(#REF!="Not Issued",2,"Nil"))</f>
        <v>#REF!</v>
      </c>
      <c r="K124" s="74" t="s">
        <v>12012</v>
      </c>
      <c r="L124" s="198"/>
    </row>
    <row r="125" spans="1:12" ht="15.95" customHeight="1" x14ac:dyDescent="0.2">
      <c r="A125" s="182">
        <f t="shared" si="9"/>
        <v>12</v>
      </c>
      <c r="B125" s="245" t="s">
        <v>13411</v>
      </c>
      <c r="C125" s="246">
        <v>79294</v>
      </c>
      <c r="D125" s="247" t="s">
        <v>13412</v>
      </c>
      <c r="E125" s="245" t="s">
        <v>13413</v>
      </c>
      <c r="F125" s="240" t="s">
        <v>9347</v>
      </c>
      <c r="G125" s="243">
        <f t="shared" si="7"/>
        <v>1</v>
      </c>
      <c r="H125" s="116" t="s">
        <v>9331</v>
      </c>
      <c r="I125" s="74">
        <f t="shared" si="8"/>
        <v>1</v>
      </c>
      <c r="J125" s="74" t="e">
        <f>+IF(#REF!="Issued",1,IF(#REF!="Not Issued",2,"Nil"))</f>
        <v>#REF!</v>
      </c>
      <c r="K125" s="74" t="s">
        <v>12016</v>
      </c>
      <c r="L125" s="198"/>
    </row>
    <row r="126" spans="1:12" ht="15.95" customHeight="1" x14ac:dyDescent="0.2">
      <c r="A126" s="182">
        <f t="shared" si="9"/>
        <v>13</v>
      </c>
      <c r="B126" s="245" t="s">
        <v>13414</v>
      </c>
      <c r="C126" s="246">
        <v>79295</v>
      </c>
      <c r="D126" s="247" t="s">
        <v>13415</v>
      </c>
      <c r="E126" s="245" t="s">
        <v>13416</v>
      </c>
      <c r="F126" s="240" t="s">
        <v>9347</v>
      </c>
      <c r="G126" s="243">
        <f t="shared" si="7"/>
        <v>1</v>
      </c>
      <c r="H126" s="116" t="s">
        <v>9331</v>
      </c>
      <c r="I126" s="74">
        <f t="shared" si="8"/>
        <v>1</v>
      </c>
      <c r="J126" s="74" t="e">
        <f>+IF(#REF!="Issued",1,IF(#REF!="Not Issued",2,"Nil"))</f>
        <v>#REF!</v>
      </c>
      <c r="K126" s="74" t="s">
        <v>12020</v>
      </c>
      <c r="L126" s="198"/>
    </row>
    <row r="127" spans="1:12" ht="15.95" customHeight="1" x14ac:dyDescent="0.2">
      <c r="A127" s="182">
        <f t="shared" si="9"/>
        <v>14</v>
      </c>
      <c r="B127" s="245" t="s">
        <v>13417</v>
      </c>
      <c r="C127" s="246">
        <v>79102</v>
      </c>
      <c r="D127" s="247" t="s">
        <v>13418</v>
      </c>
      <c r="E127" s="245" t="s">
        <v>11111</v>
      </c>
      <c r="F127" s="240" t="s">
        <v>9358</v>
      </c>
      <c r="G127" s="243">
        <f t="shared" si="7"/>
        <v>2</v>
      </c>
      <c r="H127" s="116" t="s">
        <v>9331</v>
      </c>
      <c r="I127" s="74">
        <f t="shared" si="8"/>
        <v>1</v>
      </c>
      <c r="J127" s="74" t="e">
        <f>+IF(#REF!="Issued",1,IF(#REF!="Not Issued",2,"Nil"))</f>
        <v>#REF!</v>
      </c>
      <c r="K127" s="74" t="s">
        <v>12024</v>
      </c>
      <c r="L127" s="198"/>
    </row>
    <row r="128" spans="1:12" ht="15.95" customHeight="1" x14ac:dyDescent="0.2">
      <c r="A128" s="182">
        <f t="shared" si="9"/>
        <v>15</v>
      </c>
      <c r="B128" s="245" t="s">
        <v>13419</v>
      </c>
      <c r="C128" s="246">
        <v>79296</v>
      </c>
      <c r="D128" s="247" t="s">
        <v>13420</v>
      </c>
      <c r="E128" s="245" t="s">
        <v>13421</v>
      </c>
      <c r="F128" s="240" t="s">
        <v>9347</v>
      </c>
      <c r="G128" s="243">
        <f t="shared" si="7"/>
        <v>1</v>
      </c>
      <c r="H128" s="116" t="s">
        <v>9331</v>
      </c>
      <c r="I128" s="74">
        <f t="shared" si="8"/>
        <v>1</v>
      </c>
      <c r="J128" s="74" t="e">
        <f>+IF(#REF!="Issued",1,IF(#REF!="Not Issued",2,"Nil"))</f>
        <v>#REF!</v>
      </c>
      <c r="K128" s="74" t="s">
        <v>12028</v>
      </c>
      <c r="L128" s="198"/>
    </row>
    <row r="129" spans="1:12" ht="15.95" customHeight="1" x14ac:dyDescent="0.2">
      <c r="A129" s="182">
        <f t="shared" si="9"/>
        <v>16</v>
      </c>
      <c r="B129" s="245" t="s">
        <v>13422</v>
      </c>
      <c r="C129" s="246">
        <v>79297</v>
      </c>
      <c r="D129" s="247" t="s">
        <v>13423</v>
      </c>
      <c r="E129" s="245" t="s">
        <v>13424</v>
      </c>
      <c r="F129" s="240" t="s">
        <v>9358</v>
      </c>
      <c r="G129" s="243">
        <f t="shared" si="7"/>
        <v>2</v>
      </c>
      <c r="H129" s="116" t="s">
        <v>9331</v>
      </c>
      <c r="I129" s="74">
        <f t="shared" si="8"/>
        <v>1</v>
      </c>
      <c r="J129" s="74" t="e">
        <f>+IF(#REF!="Issued",1,IF(#REF!="Not Issued",2,"Nil"))</f>
        <v>#REF!</v>
      </c>
      <c r="K129" s="74" t="s">
        <v>12032</v>
      </c>
      <c r="L129" s="198"/>
    </row>
    <row r="130" spans="1:12" ht="15.95" customHeight="1" x14ac:dyDescent="0.2">
      <c r="A130" s="182">
        <f t="shared" si="9"/>
        <v>17</v>
      </c>
      <c r="B130" s="245" t="s">
        <v>13425</v>
      </c>
      <c r="C130" s="246">
        <v>79298</v>
      </c>
      <c r="D130" s="247" t="s">
        <v>13426</v>
      </c>
      <c r="E130" s="245" t="s">
        <v>13427</v>
      </c>
      <c r="F130" s="240" t="s">
        <v>9358</v>
      </c>
      <c r="G130" s="243">
        <f t="shared" si="7"/>
        <v>2</v>
      </c>
      <c r="H130" s="116" t="s">
        <v>9331</v>
      </c>
      <c r="I130" s="74">
        <f t="shared" si="8"/>
        <v>1</v>
      </c>
      <c r="J130" s="74" t="e">
        <f>+IF(#REF!="Issued",1,IF(#REF!="Not Issued",2,"Nil"))</f>
        <v>#REF!</v>
      </c>
      <c r="K130" s="74" t="s">
        <v>12035</v>
      </c>
      <c r="L130" s="198"/>
    </row>
    <row r="131" spans="1:12" ht="15.95" customHeight="1" x14ac:dyDescent="0.2">
      <c r="A131" s="182">
        <f t="shared" si="9"/>
        <v>18</v>
      </c>
      <c r="B131" s="245" t="s">
        <v>13428</v>
      </c>
      <c r="C131" s="246">
        <v>79299</v>
      </c>
      <c r="D131" s="247" t="s">
        <v>13429</v>
      </c>
      <c r="E131" s="245" t="s">
        <v>10586</v>
      </c>
      <c r="F131" s="240" t="s">
        <v>9347</v>
      </c>
      <c r="G131" s="243">
        <f t="shared" si="7"/>
        <v>1</v>
      </c>
      <c r="H131" s="116" t="s">
        <v>9331</v>
      </c>
      <c r="I131" s="74">
        <f t="shared" si="8"/>
        <v>1</v>
      </c>
      <c r="J131" s="74" t="e">
        <f>+IF(#REF!="Issued",1,IF(#REF!="Not Issued",2,"Nil"))</f>
        <v>#REF!</v>
      </c>
      <c r="K131" s="74" t="s">
        <v>12038</v>
      </c>
      <c r="L131" s="198"/>
    </row>
    <row r="132" spans="1:12" ht="15.95" customHeight="1" x14ac:dyDescent="0.2">
      <c r="A132" s="182">
        <f t="shared" si="9"/>
        <v>19</v>
      </c>
      <c r="B132" s="245" t="s">
        <v>13431</v>
      </c>
      <c r="C132" s="246">
        <v>79300</v>
      </c>
      <c r="D132" s="247" t="s">
        <v>13432</v>
      </c>
      <c r="E132" s="245" t="s">
        <v>10029</v>
      </c>
      <c r="F132" s="240" t="s">
        <v>9358</v>
      </c>
      <c r="G132" s="243">
        <f t="shared" si="7"/>
        <v>2</v>
      </c>
      <c r="H132" s="116" t="s">
        <v>9331</v>
      </c>
      <c r="I132" s="74">
        <f t="shared" si="8"/>
        <v>1</v>
      </c>
      <c r="J132" s="74" t="e">
        <f>+IF(#REF!="Issued",1,IF(#REF!="Not Issued",2,"Nil"))</f>
        <v>#REF!</v>
      </c>
      <c r="K132" s="74" t="s">
        <v>12041</v>
      </c>
      <c r="L132" s="198"/>
    </row>
    <row r="133" spans="1:12" ht="15.95" customHeight="1" x14ac:dyDescent="0.2">
      <c r="A133" s="182">
        <f t="shared" si="9"/>
        <v>20</v>
      </c>
      <c r="B133" s="245" t="s">
        <v>13434</v>
      </c>
      <c r="C133" s="246">
        <v>79301</v>
      </c>
      <c r="D133" s="247" t="s">
        <v>13435</v>
      </c>
      <c r="E133" s="245" t="s">
        <v>13436</v>
      </c>
      <c r="F133" s="240" t="s">
        <v>9358</v>
      </c>
      <c r="G133" s="243">
        <f t="shared" si="7"/>
        <v>2</v>
      </c>
      <c r="H133" s="116" t="s">
        <v>9331</v>
      </c>
      <c r="I133" s="74">
        <f t="shared" si="8"/>
        <v>1</v>
      </c>
      <c r="J133" s="74" t="e">
        <f>+IF(#REF!="Issued",1,IF(#REF!="Not Issued",2,"Nil"))</f>
        <v>#REF!</v>
      </c>
      <c r="K133" s="74" t="s">
        <v>12044</v>
      </c>
      <c r="L133" s="198"/>
    </row>
    <row r="134" spans="1:12" ht="15.95" customHeight="1" x14ac:dyDescent="0.2">
      <c r="A134" s="182">
        <f t="shared" si="9"/>
        <v>21</v>
      </c>
      <c r="B134" s="245" t="s">
        <v>13438</v>
      </c>
      <c r="C134" s="246">
        <v>79103</v>
      </c>
      <c r="D134" s="247" t="s">
        <v>13439</v>
      </c>
      <c r="E134" s="245" t="s">
        <v>10615</v>
      </c>
      <c r="F134" s="240" t="s">
        <v>9358</v>
      </c>
      <c r="G134" s="243">
        <f t="shared" si="7"/>
        <v>2</v>
      </c>
      <c r="H134" s="116" t="s">
        <v>9331</v>
      </c>
      <c r="I134" s="74">
        <f t="shared" si="8"/>
        <v>1</v>
      </c>
      <c r="J134" s="74" t="e">
        <f>+IF(#REF!="Issued",1,IF(#REF!="Not Issued",2,"Nil"))</f>
        <v>#REF!</v>
      </c>
      <c r="K134" s="74" t="s">
        <v>13430</v>
      </c>
      <c r="L134" s="198"/>
    </row>
    <row r="135" spans="1:12" ht="15.95" customHeight="1" x14ac:dyDescent="0.2">
      <c r="A135" s="182">
        <f t="shared" si="9"/>
        <v>22</v>
      </c>
      <c r="B135" s="245" t="s">
        <v>13440</v>
      </c>
      <c r="C135" s="246">
        <v>79302</v>
      </c>
      <c r="D135" s="247" t="s">
        <v>13441</v>
      </c>
      <c r="E135" s="245" t="s">
        <v>10613</v>
      </c>
      <c r="F135" s="240" t="s">
        <v>9347</v>
      </c>
      <c r="G135" s="243">
        <f t="shared" si="7"/>
        <v>1</v>
      </c>
      <c r="H135" s="116" t="s">
        <v>9331</v>
      </c>
      <c r="I135" s="74">
        <f t="shared" si="8"/>
        <v>1</v>
      </c>
      <c r="J135" s="74" t="e">
        <f>+IF(#REF!="Issued",1,IF(#REF!="Not Issued",2,"Nil"))</f>
        <v>#REF!</v>
      </c>
      <c r="K135" s="74" t="s">
        <v>13433</v>
      </c>
      <c r="L135" s="198"/>
    </row>
    <row r="136" spans="1:12" ht="15.95" customHeight="1" x14ac:dyDescent="0.2">
      <c r="A136" s="182">
        <f t="shared" si="9"/>
        <v>23</v>
      </c>
      <c r="B136" s="245" t="s">
        <v>13442</v>
      </c>
      <c r="C136" s="246">
        <v>79104</v>
      </c>
      <c r="D136" s="247" t="s">
        <v>13443</v>
      </c>
      <c r="E136" s="245" t="s">
        <v>13444</v>
      </c>
      <c r="F136" s="240" t="s">
        <v>9347</v>
      </c>
      <c r="G136" s="243">
        <f t="shared" si="7"/>
        <v>1</v>
      </c>
      <c r="H136" s="116" t="s">
        <v>9331</v>
      </c>
      <c r="I136" s="74">
        <f t="shared" si="8"/>
        <v>1</v>
      </c>
      <c r="J136" s="74" t="e">
        <f>+IF(#REF!="Issued",1,IF(#REF!="Not Issued",2,"Nil"))</f>
        <v>#REF!</v>
      </c>
      <c r="K136" s="74" t="s">
        <v>13437</v>
      </c>
      <c r="L136" s="198"/>
    </row>
    <row r="137" spans="1:12" ht="15.95" customHeight="1" x14ac:dyDescent="0.2">
      <c r="A137" s="182">
        <f t="shared" si="9"/>
        <v>24</v>
      </c>
      <c r="B137" s="245" t="s">
        <v>13445</v>
      </c>
      <c r="C137" s="246">
        <v>79303</v>
      </c>
      <c r="D137" s="247" t="s">
        <v>13446</v>
      </c>
      <c r="E137" s="245" t="s">
        <v>3655</v>
      </c>
      <c r="F137" s="240" t="s">
        <v>9358</v>
      </c>
      <c r="G137" s="243">
        <f t="shared" si="7"/>
        <v>2</v>
      </c>
      <c r="H137" s="116" t="s">
        <v>9331</v>
      </c>
      <c r="I137" s="74">
        <f t="shared" si="8"/>
        <v>1</v>
      </c>
      <c r="J137" s="74" t="e">
        <f>+IF(#REF!="Issued",1,IF(#REF!="Not Issued",2,"Nil"))</f>
        <v>#REF!</v>
      </c>
      <c r="K137" s="74" t="s">
        <v>12048</v>
      </c>
      <c r="L137" s="198"/>
    </row>
    <row r="138" spans="1:12" ht="15.95" customHeight="1" x14ac:dyDescent="0.2">
      <c r="A138" s="182">
        <f t="shared" si="9"/>
        <v>25</v>
      </c>
      <c r="B138" s="245" t="s">
        <v>13450</v>
      </c>
      <c r="C138" s="246">
        <v>79802</v>
      </c>
      <c r="D138" s="247" t="s">
        <v>13451</v>
      </c>
      <c r="E138" s="245" t="s">
        <v>2782</v>
      </c>
      <c r="F138" s="240" t="s">
        <v>9347</v>
      </c>
      <c r="G138" s="243">
        <f t="shared" si="7"/>
        <v>1</v>
      </c>
      <c r="H138" s="116" t="s">
        <v>9331</v>
      </c>
      <c r="I138" s="74">
        <f t="shared" si="8"/>
        <v>1</v>
      </c>
      <c r="J138" s="74" t="e">
        <f>+IF(#REF!="Issued",1,IF(#REF!="Not Issued",2,"Nil"))</f>
        <v>#REF!</v>
      </c>
      <c r="K138" s="74" t="s">
        <v>12052</v>
      </c>
      <c r="L138" s="198"/>
    </row>
    <row r="139" spans="1:12" ht="15.95" customHeight="1" x14ac:dyDescent="0.2">
      <c r="A139" s="182">
        <f t="shared" si="9"/>
        <v>26</v>
      </c>
      <c r="B139" s="245" t="s">
        <v>13452</v>
      </c>
      <c r="C139" s="246">
        <v>79304</v>
      </c>
      <c r="D139" s="247" t="s">
        <v>13453</v>
      </c>
      <c r="E139" s="245" t="s">
        <v>10617</v>
      </c>
      <c r="F139" s="240" t="s">
        <v>9358</v>
      </c>
      <c r="G139" s="243">
        <f t="shared" si="7"/>
        <v>2</v>
      </c>
      <c r="H139" s="116" t="s">
        <v>9331</v>
      </c>
      <c r="I139" s="74">
        <f t="shared" si="8"/>
        <v>1</v>
      </c>
      <c r="J139" s="74" t="e">
        <f>+IF(#REF!="Issued",1,IF(#REF!="Not Issued",2,"Nil"))</f>
        <v>#REF!</v>
      </c>
      <c r="K139" s="74" t="s">
        <v>12056</v>
      </c>
      <c r="L139" s="198"/>
    </row>
    <row r="140" spans="1:12" ht="15.95" customHeight="1" x14ac:dyDescent="0.2">
      <c r="A140" s="182">
        <f t="shared" si="9"/>
        <v>27</v>
      </c>
      <c r="B140" s="245" t="s">
        <v>13454</v>
      </c>
      <c r="C140" s="246">
        <v>79305</v>
      </c>
      <c r="D140" s="247" t="s">
        <v>13455</v>
      </c>
      <c r="E140" s="245" t="s">
        <v>1956</v>
      </c>
      <c r="F140" s="240" t="s">
        <v>9347</v>
      </c>
      <c r="G140" s="243">
        <f t="shared" si="7"/>
        <v>1</v>
      </c>
      <c r="H140" s="116" t="s">
        <v>9331</v>
      </c>
      <c r="I140" s="74">
        <f t="shared" si="8"/>
        <v>1</v>
      </c>
      <c r="J140" s="74" t="e">
        <f>+IF(#REF!="Issued",1,IF(#REF!="Not Issued",2,"Nil"))</f>
        <v>#REF!</v>
      </c>
      <c r="K140" s="74" t="s">
        <v>12060</v>
      </c>
      <c r="L140" s="198"/>
    </row>
    <row r="141" spans="1:12" ht="15.95" customHeight="1" x14ac:dyDescent="0.2">
      <c r="A141" s="182">
        <f t="shared" si="9"/>
        <v>28</v>
      </c>
      <c r="B141" s="245" t="s">
        <v>13456</v>
      </c>
      <c r="C141" s="246">
        <v>79106</v>
      </c>
      <c r="D141" s="247" t="s">
        <v>13457</v>
      </c>
      <c r="E141" s="245" t="s">
        <v>13458</v>
      </c>
      <c r="F141" s="240" t="s">
        <v>9347</v>
      </c>
      <c r="G141" s="243">
        <f t="shared" si="7"/>
        <v>1</v>
      </c>
      <c r="H141" s="116" t="s">
        <v>9331</v>
      </c>
      <c r="I141" s="74">
        <f t="shared" si="8"/>
        <v>1</v>
      </c>
      <c r="J141" s="74" t="e">
        <f>+IF(#REF!="Issued",1,IF(#REF!="Not Issued",2,"Nil"))</f>
        <v>#REF!</v>
      </c>
      <c r="K141" s="74" t="s">
        <v>12064</v>
      </c>
      <c r="L141" s="198"/>
    </row>
    <row r="142" spans="1:12" ht="15.95" customHeight="1" x14ac:dyDescent="0.2">
      <c r="A142" s="182">
        <f t="shared" si="9"/>
        <v>29</v>
      </c>
      <c r="B142" s="245" t="s">
        <v>13459</v>
      </c>
      <c r="C142" s="246">
        <v>79306</v>
      </c>
      <c r="D142" s="247" t="s">
        <v>13460</v>
      </c>
      <c r="E142" s="245" t="s">
        <v>13461</v>
      </c>
      <c r="F142" s="240" t="s">
        <v>9358</v>
      </c>
      <c r="G142" s="243">
        <f t="shared" si="7"/>
        <v>2</v>
      </c>
      <c r="H142" s="116" t="s">
        <v>9331</v>
      </c>
      <c r="I142" s="74">
        <f t="shared" si="8"/>
        <v>1</v>
      </c>
      <c r="J142" s="74" t="e">
        <f>+IF(#REF!="Issued",1,IF(#REF!="Not Issued",2,"Nil"))</f>
        <v>#REF!</v>
      </c>
      <c r="K142" s="74" t="s">
        <v>12068</v>
      </c>
      <c r="L142" s="198"/>
    </row>
    <row r="143" spans="1:12" ht="15.95" customHeight="1" x14ac:dyDescent="0.2">
      <c r="A143" s="182">
        <f t="shared" si="9"/>
        <v>30</v>
      </c>
      <c r="B143" s="245" t="s">
        <v>13467</v>
      </c>
      <c r="C143" s="246">
        <v>79307</v>
      </c>
      <c r="D143" s="247" t="s">
        <v>13468</v>
      </c>
      <c r="E143" s="245" t="s">
        <v>13469</v>
      </c>
      <c r="F143" s="240" t="s">
        <v>9347</v>
      </c>
      <c r="G143" s="243">
        <f t="shared" si="7"/>
        <v>1</v>
      </c>
      <c r="H143" s="116" t="s">
        <v>9331</v>
      </c>
      <c r="I143" s="74">
        <f t="shared" si="8"/>
        <v>1</v>
      </c>
      <c r="J143" s="74" t="e">
        <f>+IF(#REF!="Issued",1,IF(#REF!="Not Issued",2,"Nil"))</f>
        <v>#REF!</v>
      </c>
      <c r="K143" s="74" t="s">
        <v>12071</v>
      </c>
      <c r="L143" s="198"/>
    </row>
    <row r="144" spans="1:12" ht="15.95" customHeight="1" x14ac:dyDescent="0.2">
      <c r="A144" s="182">
        <f t="shared" si="9"/>
        <v>31</v>
      </c>
      <c r="B144" s="245" t="s">
        <v>13470</v>
      </c>
      <c r="C144" s="246">
        <v>79107</v>
      </c>
      <c r="D144" s="247" t="s">
        <v>10003</v>
      </c>
      <c r="E144" s="245" t="s">
        <v>1965</v>
      </c>
      <c r="F144" s="240" t="s">
        <v>9347</v>
      </c>
      <c r="G144" s="243">
        <f t="shared" si="7"/>
        <v>1</v>
      </c>
      <c r="H144" s="116" t="s">
        <v>9331</v>
      </c>
      <c r="I144" s="74">
        <f t="shared" si="8"/>
        <v>1</v>
      </c>
      <c r="J144" s="74" t="e">
        <f>+IF(#REF!="Issued",1,IF(#REF!="Not Issued",2,"Nil"))</f>
        <v>#REF!</v>
      </c>
      <c r="K144" s="74" t="s">
        <v>12075</v>
      </c>
      <c r="L144" s="198"/>
    </row>
    <row r="145" spans="1:12" ht="15.95" customHeight="1" x14ac:dyDescent="0.2">
      <c r="A145" s="182">
        <f t="shared" si="9"/>
        <v>32</v>
      </c>
      <c r="B145" s="245" t="s">
        <v>13471</v>
      </c>
      <c r="C145" s="246">
        <v>79108</v>
      </c>
      <c r="D145" s="247" t="s">
        <v>10399</v>
      </c>
      <c r="E145" s="245" t="s">
        <v>990</v>
      </c>
      <c r="F145" s="240" t="s">
        <v>9347</v>
      </c>
      <c r="G145" s="243">
        <f t="shared" si="7"/>
        <v>1</v>
      </c>
      <c r="H145" s="116" t="s">
        <v>9331</v>
      </c>
      <c r="I145" s="74">
        <f t="shared" si="8"/>
        <v>1</v>
      </c>
      <c r="J145" s="74" t="e">
        <f>+IF(#REF!="Issued",1,IF(#REF!="Not Issued",2,"Nil"))</f>
        <v>#REF!</v>
      </c>
      <c r="K145" s="74" t="s">
        <v>12078</v>
      </c>
      <c r="L145" s="198"/>
    </row>
    <row r="146" spans="1:12" ht="15.95" customHeight="1" x14ac:dyDescent="0.2">
      <c r="A146" s="182">
        <f t="shared" si="9"/>
        <v>33</v>
      </c>
      <c r="B146" s="245" t="s">
        <v>13472</v>
      </c>
      <c r="C146" s="246">
        <v>79308</v>
      </c>
      <c r="D146" s="247" t="s">
        <v>13473</v>
      </c>
      <c r="E146" s="245" t="s">
        <v>13474</v>
      </c>
      <c r="F146" s="240" t="s">
        <v>9347</v>
      </c>
      <c r="G146" s="243">
        <f t="shared" ref="G146:G177" si="10">+IF(F146="M",1,IF(F146="f",2,IF(F146="Civ",3,"Error")))</f>
        <v>1</v>
      </c>
      <c r="H146" s="116" t="s">
        <v>9331</v>
      </c>
      <c r="I146" s="74">
        <f t="shared" si="8"/>
        <v>1</v>
      </c>
      <c r="J146" s="74" t="e">
        <f>+IF(#REF!="Issued",1,IF(#REF!="Not Issued",2,"Nil"))</f>
        <v>#REF!</v>
      </c>
      <c r="K146" s="74" t="s">
        <v>13462</v>
      </c>
      <c r="L146" s="198"/>
    </row>
    <row r="147" spans="1:12" ht="15.95" customHeight="1" x14ac:dyDescent="0.2">
      <c r="A147" s="182">
        <f t="shared" si="9"/>
        <v>34</v>
      </c>
      <c r="B147" s="245" t="s">
        <v>13479</v>
      </c>
      <c r="C147" s="246">
        <v>79309</v>
      </c>
      <c r="D147" s="247" t="s">
        <v>13480</v>
      </c>
      <c r="E147" s="245" t="s">
        <v>9765</v>
      </c>
      <c r="F147" s="240" t="s">
        <v>9347</v>
      </c>
      <c r="G147" s="243">
        <f t="shared" si="10"/>
        <v>1</v>
      </c>
      <c r="H147" s="116" t="s">
        <v>9331</v>
      </c>
      <c r="I147" s="74">
        <f t="shared" si="8"/>
        <v>1</v>
      </c>
      <c r="J147" s="74" t="e">
        <f>+IF(#REF!="Issued",1,IF(#REF!="Not Issued",2,"Nil"))</f>
        <v>#REF!</v>
      </c>
      <c r="K147" s="74" t="s">
        <v>12082</v>
      </c>
      <c r="L147" s="198"/>
    </row>
    <row r="148" spans="1:12" ht="15.95" customHeight="1" x14ac:dyDescent="0.2">
      <c r="A148" s="182">
        <f t="shared" si="9"/>
        <v>35</v>
      </c>
      <c r="B148" s="245" t="s">
        <v>13482</v>
      </c>
      <c r="C148" s="246">
        <v>79805</v>
      </c>
      <c r="D148" s="247" t="s">
        <v>13483</v>
      </c>
      <c r="E148" s="245" t="s">
        <v>13484</v>
      </c>
      <c r="F148" s="240" t="s">
        <v>9347</v>
      </c>
      <c r="G148" s="243">
        <f t="shared" si="10"/>
        <v>1</v>
      </c>
      <c r="H148" s="116" t="s">
        <v>9331</v>
      </c>
      <c r="I148" s="74">
        <f t="shared" si="8"/>
        <v>1</v>
      </c>
      <c r="J148" s="74" t="e">
        <f>+IF(#REF!="Issued",1,IF(#REF!="Not Issued",2,"Nil"))</f>
        <v>#REF!</v>
      </c>
      <c r="K148" s="74" t="s">
        <v>12086</v>
      </c>
      <c r="L148" s="198"/>
    </row>
    <row r="149" spans="1:12" ht="15.95" customHeight="1" x14ac:dyDescent="0.2">
      <c r="A149" s="182">
        <f t="shared" si="9"/>
        <v>36</v>
      </c>
      <c r="B149" s="245" t="s">
        <v>13485</v>
      </c>
      <c r="C149" s="246">
        <v>79109</v>
      </c>
      <c r="D149" s="247" t="s">
        <v>13486</v>
      </c>
      <c r="E149" s="245" t="s">
        <v>343</v>
      </c>
      <c r="F149" s="240" t="s">
        <v>9347</v>
      </c>
      <c r="G149" s="243">
        <f t="shared" si="10"/>
        <v>1</v>
      </c>
      <c r="H149" s="116" t="s">
        <v>9331</v>
      </c>
      <c r="I149" s="74">
        <f t="shared" si="8"/>
        <v>1</v>
      </c>
      <c r="J149" s="74" t="e">
        <f>+IF(#REF!="Issued",1,IF(#REF!="Not Issued",2,"Nil"))</f>
        <v>#REF!</v>
      </c>
      <c r="K149" s="74" t="s">
        <v>12090</v>
      </c>
      <c r="L149" s="198"/>
    </row>
    <row r="150" spans="1:12" ht="15.95" customHeight="1" x14ac:dyDescent="0.2">
      <c r="A150" s="182">
        <f t="shared" si="9"/>
        <v>37</v>
      </c>
      <c r="B150" s="245" t="s">
        <v>13487</v>
      </c>
      <c r="C150" s="246">
        <v>79310</v>
      </c>
      <c r="D150" s="247" t="s">
        <v>13488</v>
      </c>
      <c r="E150" s="245" t="s">
        <v>13489</v>
      </c>
      <c r="F150" s="240" t="s">
        <v>9347</v>
      </c>
      <c r="G150" s="243">
        <f t="shared" si="10"/>
        <v>1</v>
      </c>
      <c r="H150" s="116" t="s">
        <v>9331</v>
      </c>
      <c r="I150" s="74">
        <f t="shared" si="8"/>
        <v>1</v>
      </c>
      <c r="J150" s="74" t="e">
        <f>+IF(#REF!="Issued",1,IF(#REF!="Not Issued",2,"Nil"))</f>
        <v>#REF!</v>
      </c>
      <c r="K150" s="74" t="s">
        <v>12093</v>
      </c>
      <c r="L150" s="198"/>
    </row>
    <row r="151" spans="1:12" ht="15.95" customHeight="1" x14ac:dyDescent="0.2">
      <c r="A151" s="182">
        <f t="shared" si="9"/>
        <v>38</v>
      </c>
      <c r="B151" s="245" t="s">
        <v>13492</v>
      </c>
      <c r="C151" s="246">
        <v>79312</v>
      </c>
      <c r="D151" s="247" t="s">
        <v>13493</v>
      </c>
      <c r="E151" s="245" t="s">
        <v>9219</v>
      </c>
      <c r="F151" s="240" t="s">
        <v>9358</v>
      </c>
      <c r="G151" s="243">
        <f t="shared" si="10"/>
        <v>2</v>
      </c>
      <c r="H151" s="116" t="s">
        <v>9331</v>
      </c>
      <c r="I151" s="74">
        <f t="shared" si="8"/>
        <v>1</v>
      </c>
      <c r="J151" s="74" t="e">
        <f>+IF(#REF!="Issued",1,IF(#REF!="Not Issued",2,"Nil"))</f>
        <v>#REF!</v>
      </c>
      <c r="K151" s="74" t="s">
        <v>12097</v>
      </c>
      <c r="L151" s="198"/>
    </row>
    <row r="152" spans="1:12" ht="15.95" customHeight="1" x14ac:dyDescent="0.2">
      <c r="A152" s="182">
        <f t="shared" si="9"/>
        <v>39</v>
      </c>
      <c r="B152" s="245" t="s">
        <v>13507</v>
      </c>
      <c r="C152" s="246">
        <v>79112</v>
      </c>
      <c r="D152" s="247" t="s">
        <v>13508</v>
      </c>
      <c r="E152" s="245" t="s">
        <v>13509</v>
      </c>
      <c r="F152" s="240" t="s">
        <v>9347</v>
      </c>
      <c r="G152" s="243">
        <f t="shared" si="10"/>
        <v>1</v>
      </c>
      <c r="H152" s="116" t="s">
        <v>9331</v>
      </c>
      <c r="I152" s="74">
        <f t="shared" si="8"/>
        <v>1</v>
      </c>
      <c r="J152" s="74" t="e">
        <f>+IF(#REF!="Issued",1,IF(#REF!="Not Issued",2,"Nil"))</f>
        <v>#REF!</v>
      </c>
      <c r="K152" s="74" t="s">
        <v>12100</v>
      </c>
      <c r="L152" s="198"/>
    </row>
    <row r="153" spans="1:12" ht="15.95" customHeight="1" x14ac:dyDescent="0.2">
      <c r="A153" s="182">
        <f t="shared" si="9"/>
        <v>40</v>
      </c>
      <c r="B153" s="245" t="s">
        <v>13511</v>
      </c>
      <c r="C153" s="246">
        <v>79113</v>
      </c>
      <c r="D153" s="247" t="s">
        <v>13512</v>
      </c>
      <c r="E153" s="245" t="s">
        <v>13513</v>
      </c>
      <c r="F153" s="240" t="s">
        <v>9358</v>
      </c>
      <c r="G153" s="243">
        <f t="shared" si="10"/>
        <v>2</v>
      </c>
      <c r="H153" s="116" t="s">
        <v>9331</v>
      </c>
      <c r="I153" s="74">
        <f t="shared" si="8"/>
        <v>1</v>
      </c>
      <c r="J153" s="74" t="e">
        <f>+IF(#REF!="Issued",1,IF(#REF!="Not Issued",2,"Nil"))</f>
        <v>#REF!</v>
      </c>
      <c r="K153" s="74" t="s">
        <v>13478</v>
      </c>
      <c r="L153" s="198"/>
    </row>
    <row r="154" spans="1:12" ht="15.95" customHeight="1" x14ac:dyDescent="0.2">
      <c r="A154" s="182">
        <f t="shared" si="9"/>
        <v>41</v>
      </c>
      <c r="B154" s="245" t="s">
        <v>13515</v>
      </c>
      <c r="C154" s="246">
        <v>79315</v>
      </c>
      <c r="D154" s="247" t="s">
        <v>13516</v>
      </c>
      <c r="E154" s="245" t="s">
        <v>13517</v>
      </c>
      <c r="F154" s="240" t="s">
        <v>9347</v>
      </c>
      <c r="G154" s="243">
        <f t="shared" si="10"/>
        <v>1</v>
      </c>
      <c r="H154" s="116" t="s">
        <v>9331</v>
      </c>
      <c r="I154" s="74">
        <f t="shared" si="8"/>
        <v>1</v>
      </c>
      <c r="J154" s="74" t="e">
        <f>+IF(#REF!="Issued",1,IF(#REF!="Not Issued",2,"Nil"))</f>
        <v>#REF!</v>
      </c>
      <c r="K154" s="74" t="s">
        <v>13481</v>
      </c>
      <c r="L154" s="198"/>
    </row>
    <row r="155" spans="1:12" ht="15.95" customHeight="1" x14ac:dyDescent="0.2">
      <c r="A155" s="182">
        <f t="shared" si="9"/>
        <v>42</v>
      </c>
      <c r="B155" s="245" t="s">
        <v>13519</v>
      </c>
      <c r="C155" s="246">
        <v>79316</v>
      </c>
      <c r="D155" s="247" t="s">
        <v>13520</v>
      </c>
      <c r="E155" s="245" t="s">
        <v>8846</v>
      </c>
      <c r="F155" s="240" t="s">
        <v>9358</v>
      </c>
      <c r="G155" s="243">
        <f t="shared" si="10"/>
        <v>2</v>
      </c>
      <c r="H155" s="116" t="s">
        <v>9331</v>
      </c>
      <c r="I155" s="74">
        <f t="shared" si="8"/>
        <v>1</v>
      </c>
      <c r="J155" s="74" t="e">
        <f>+IF(#REF!="Issued",1,IF(#REF!="Not Issued",2,"Nil"))</f>
        <v>#REF!</v>
      </c>
      <c r="K155" s="74" t="s">
        <v>12104</v>
      </c>
      <c r="L155" s="198"/>
    </row>
    <row r="156" spans="1:12" ht="15.95" customHeight="1" x14ac:dyDescent="0.2">
      <c r="A156" s="182">
        <f t="shared" si="9"/>
        <v>43</v>
      </c>
      <c r="B156" s="245" t="s">
        <v>13522</v>
      </c>
      <c r="C156" s="246">
        <v>79317</v>
      </c>
      <c r="D156" s="247" t="s">
        <v>13523</v>
      </c>
      <c r="E156" s="245" t="s">
        <v>10003</v>
      </c>
      <c r="F156" s="240" t="s">
        <v>9347</v>
      </c>
      <c r="G156" s="243">
        <f t="shared" si="10"/>
        <v>1</v>
      </c>
      <c r="H156" s="116" t="s">
        <v>9331</v>
      </c>
      <c r="I156" s="74">
        <f t="shared" si="8"/>
        <v>1</v>
      </c>
      <c r="J156" s="74" t="e">
        <f>+IF(#REF!="Issued",1,IF(#REF!="Not Issued",2,"Nil"))</f>
        <v>#REF!</v>
      </c>
      <c r="K156" s="74" t="s">
        <v>12108</v>
      </c>
      <c r="L156" s="198"/>
    </row>
    <row r="157" spans="1:12" ht="15.95" customHeight="1" x14ac:dyDescent="0.2">
      <c r="A157" s="182">
        <f t="shared" si="9"/>
        <v>44</v>
      </c>
      <c r="B157" s="245" t="s">
        <v>13529</v>
      </c>
      <c r="C157" s="246">
        <v>79114</v>
      </c>
      <c r="D157" s="247" t="s">
        <v>13530</v>
      </c>
      <c r="E157" s="245" t="s">
        <v>10016</v>
      </c>
      <c r="F157" s="240" t="s">
        <v>9347</v>
      </c>
      <c r="G157" s="243">
        <f t="shared" si="10"/>
        <v>1</v>
      </c>
      <c r="H157" s="116" t="s">
        <v>9331</v>
      </c>
      <c r="I157" s="74">
        <f t="shared" si="8"/>
        <v>1</v>
      </c>
      <c r="J157" s="74" t="e">
        <f>+IF(#REF!="Issued",1,IF(#REF!="Not Issued",2,"Nil"))</f>
        <v>#REF!</v>
      </c>
      <c r="K157" s="74" t="s">
        <v>12111</v>
      </c>
      <c r="L157" s="198"/>
    </row>
    <row r="158" spans="1:12" ht="15.95" customHeight="1" x14ac:dyDescent="0.2">
      <c r="A158" s="182">
        <f t="shared" si="9"/>
        <v>45</v>
      </c>
      <c r="B158" s="245" t="s">
        <v>13532</v>
      </c>
      <c r="C158" s="246">
        <v>79319</v>
      </c>
      <c r="D158" s="247" t="s">
        <v>13533</v>
      </c>
      <c r="E158" s="245" t="s">
        <v>6766</v>
      </c>
      <c r="F158" s="240" t="s">
        <v>9347</v>
      </c>
      <c r="G158" s="243">
        <f t="shared" si="10"/>
        <v>1</v>
      </c>
      <c r="H158" s="116" t="s">
        <v>9331</v>
      </c>
      <c r="I158" s="74">
        <f>+IF(H158="Studying",5,IF(H158="Complete",1,IF(H158="Incomplete",2,IF(H158="Left",3,IF(H158="Dropped",4,"Error")))))</f>
        <v>1</v>
      </c>
      <c r="J158" s="74" t="e">
        <f>+IF(#REF!="Issued",1,IF(#REF!="Not Issued",2,"Nil"))</f>
        <v>#REF!</v>
      </c>
      <c r="K158" s="74" t="s">
        <v>12114</v>
      </c>
      <c r="L158" s="198"/>
    </row>
    <row r="159" spans="1:12" ht="15.95" customHeight="1" x14ac:dyDescent="0.2">
      <c r="A159" s="182">
        <f t="shared" si="9"/>
        <v>46</v>
      </c>
      <c r="B159" s="245" t="s">
        <v>13535</v>
      </c>
      <c r="C159" s="246">
        <v>79115</v>
      </c>
      <c r="D159" s="247" t="s">
        <v>13536</v>
      </c>
      <c r="E159" s="245" t="s">
        <v>13537</v>
      </c>
      <c r="F159" s="240" t="s">
        <v>9358</v>
      </c>
      <c r="G159" s="243">
        <f t="shared" si="10"/>
        <v>2</v>
      </c>
      <c r="H159" s="116" t="s">
        <v>9331</v>
      </c>
      <c r="I159" s="74">
        <f t="shared" ref="I159:I184" si="11">+IF(H159="Studying",5,IF(H159="Complete",1,IF(H159="Incomplete",2,IF(H159="Left",3,IF(H159="Dropped",4,"Error")))))</f>
        <v>1</v>
      </c>
      <c r="J159" s="74" t="e">
        <f>+IF(#REF!="Issued",1,IF(#REF!="Not Issued",2,"Nil"))</f>
        <v>#REF!</v>
      </c>
      <c r="K159" s="74" t="s">
        <v>12118</v>
      </c>
      <c r="L159" s="198"/>
    </row>
    <row r="160" spans="1:12" ht="15.95" customHeight="1" x14ac:dyDescent="0.2">
      <c r="A160" s="182">
        <f t="shared" si="9"/>
        <v>47</v>
      </c>
      <c r="B160" s="245" t="s">
        <v>13543</v>
      </c>
      <c r="C160" s="246">
        <v>79320</v>
      </c>
      <c r="D160" s="247" t="s">
        <v>13544</v>
      </c>
      <c r="E160" s="245" t="s">
        <v>13545</v>
      </c>
      <c r="F160" s="240" t="s">
        <v>9347</v>
      </c>
      <c r="G160" s="243">
        <f t="shared" si="10"/>
        <v>1</v>
      </c>
      <c r="H160" s="116" t="s">
        <v>9331</v>
      </c>
      <c r="I160" s="74">
        <f t="shared" si="11"/>
        <v>1</v>
      </c>
      <c r="J160" s="74" t="e">
        <f>+IF(#REF!="Issued",1,IF(#REF!="Not Issued",2,"Nil"))</f>
        <v>#REF!</v>
      </c>
      <c r="K160" s="74" t="s">
        <v>13496</v>
      </c>
      <c r="L160" s="198"/>
    </row>
    <row r="161" spans="1:12" ht="15.95" customHeight="1" x14ac:dyDescent="0.2">
      <c r="A161" s="182">
        <f t="shared" si="9"/>
        <v>48</v>
      </c>
      <c r="B161" s="245" t="s">
        <v>13547</v>
      </c>
      <c r="C161" s="246">
        <v>79116</v>
      </c>
      <c r="D161" s="247" t="s">
        <v>10604</v>
      </c>
      <c r="E161" s="245" t="s">
        <v>13548</v>
      </c>
      <c r="F161" s="240" t="s">
        <v>9347</v>
      </c>
      <c r="G161" s="243">
        <f t="shared" si="10"/>
        <v>1</v>
      </c>
      <c r="H161" s="116" t="s">
        <v>9331</v>
      </c>
      <c r="I161" s="74">
        <f t="shared" si="11"/>
        <v>1</v>
      </c>
      <c r="J161" s="74" t="e">
        <f>+IF(#REF!="Issued",1,IF(#REF!="Not Issued",2,"Nil"))</f>
        <v>#REF!</v>
      </c>
      <c r="K161" s="74" t="s">
        <v>13498</v>
      </c>
      <c r="L161" s="198"/>
    </row>
    <row r="162" spans="1:12" ht="15.95" customHeight="1" x14ac:dyDescent="0.2">
      <c r="A162" s="182">
        <f t="shared" si="9"/>
        <v>49</v>
      </c>
      <c r="B162" s="245" t="s">
        <v>13550</v>
      </c>
      <c r="C162" s="246">
        <v>79321</v>
      </c>
      <c r="D162" s="247" t="s">
        <v>13551</v>
      </c>
      <c r="E162" s="245" t="s">
        <v>13552</v>
      </c>
      <c r="F162" s="240" t="s">
        <v>9347</v>
      </c>
      <c r="G162" s="243">
        <f t="shared" si="10"/>
        <v>1</v>
      </c>
      <c r="H162" s="116" t="s">
        <v>9331</v>
      </c>
      <c r="I162" s="74">
        <f t="shared" si="11"/>
        <v>1</v>
      </c>
      <c r="J162" s="74" t="e">
        <f>+IF(#REF!="Issued",1,IF(#REF!="Not Issued",2,"Nil"))</f>
        <v>#REF!</v>
      </c>
      <c r="K162" s="74" t="s">
        <v>13502</v>
      </c>
      <c r="L162" s="198"/>
    </row>
    <row r="163" spans="1:12" ht="15.95" customHeight="1" x14ac:dyDescent="0.2">
      <c r="A163" s="182">
        <f t="shared" si="9"/>
        <v>50</v>
      </c>
      <c r="B163" s="245" t="s">
        <v>13554</v>
      </c>
      <c r="C163" s="246">
        <v>79117</v>
      </c>
      <c r="D163" s="247" t="s">
        <v>13555</v>
      </c>
      <c r="E163" s="245" t="s">
        <v>11093</v>
      </c>
      <c r="F163" s="240" t="s">
        <v>9347</v>
      </c>
      <c r="G163" s="243">
        <f t="shared" si="10"/>
        <v>1</v>
      </c>
      <c r="H163" s="116" t="s">
        <v>9331</v>
      </c>
      <c r="I163" s="74">
        <f t="shared" si="11"/>
        <v>1</v>
      </c>
      <c r="J163" s="74" t="e">
        <f>+IF(#REF!="Issued",1,IF(#REF!="Not Issued",2,"Nil"))</f>
        <v>#REF!</v>
      </c>
      <c r="K163" s="74" t="s">
        <v>13506</v>
      </c>
      <c r="L163" s="198"/>
    </row>
    <row r="164" spans="1:12" ht="15.95" customHeight="1" x14ac:dyDescent="0.2">
      <c r="A164" s="182">
        <f t="shared" si="9"/>
        <v>51</v>
      </c>
      <c r="B164" s="245" t="s">
        <v>13557</v>
      </c>
      <c r="C164" s="246">
        <v>79322</v>
      </c>
      <c r="D164" s="247" t="s">
        <v>10448</v>
      </c>
      <c r="E164" s="245" t="s">
        <v>2685</v>
      </c>
      <c r="F164" s="240" t="s">
        <v>9347</v>
      </c>
      <c r="G164" s="243">
        <f t="shared" si="10"/>
        <v>1</v>
      </c>
      <c r="H164" s="116" t="s">
        <v>9331</v>
      </c>
      <c r="I164" s="74">
        <f t="shared" si="11"/>
        <v>1</v>
      </c>
      <c r="J164" s="74" t="e">
        <f>+IF(#REF!="Issued",1,IF(#REF!="Not Issued",2,"Nil"))</f>
        <v>#REF!</v>
      </c>
      <c r="K164" s="74" t="s">
        <v>13510</v>
      </c>
      <c r="L164" s="198"/>
    </row>
    <row r="165" spans="1:12" ht="15.95" customHeight="1" x14ac:dyDescent="0.2">
      <c r="A165" s="182">
        <f t="shared" si="9"/>
        <v>52</v>
      </c>
      <c r="B165" s="245" t="s">
        <v>13559</v>
      </c>
      <c r="C165" s="246">
        <v>72796</v>
      </c>
      <c r="D165" s="247" t="s">
        <v>6631</v>
      </c>
      <c r="E165" s="245" t="s">
        <v>10040</v>
      </c>
      <c r="F165" s="240" t="s">
        <v>9347</v>
      </c>
      <c r="G165" s="243">
        <f t="shared" si="10"/>
        <v>1</v>
      </c>
      <c r="H165" s="116" t="s">
        <v>9331</v>
      </c>
      <c r="I165" s="74">
        <f t="shared" si="11"/>
        <v>1</v>
      </c>
      <c r="J165" s="74" t="e">
        <f>+IF(#REF!="Issued",1,IF(#REF!="Not Issued",2,"Nil"))</f>
        <v>#REF!</v>
      </c>
      <c r="K165" s="74" t="s">
        <v>13514</v>
      </c>
      <c r="L165" s="198"/>
    </row>
    <row r="166" spans="1:12" ht="15.95" customHeight="1" x14ac:dyDescent="0.2">
      <c r="A166" s="182">
        <f t="shared" si="9"/>
        <v>53</v>
      </c>
      <c r="B166" s="245" t="s">
        <v>13565</v>
      </c>
      <c r="C166" s="246">
        <v>79324</v>
      </c>
      <c r="D166" s="247" t="s">
        <v>13566</v>
      </c>
      <c r="E166" s="245" t="s">
        <v>13567</v>
      </c>
      <c r="F166" s="240" t="s">
        <v>9358</v>
      </c>
      <c r="G166" s="243">
        <f t="shared" si="10"/>
        <v>2</v>
      </c>
      <c r="H166" s="116" t="s">
        <v>9331</v>
      </c>
      <c r="I166" s="74">
        <f t="shared" si="11"/>
        <v>1</v>
      </c>
      <c r="J166" s="74" t="e">
        <f>+IF(#REF!="Issued",1,IF(#REF!="Not Issued",2,"Nil"))</f>
        <v>#REF!</v>
      </c>
      <c r="K166" s="74" t="s">
        <v>13518</v>
      </c>
      <c r="L166" s="198"/>
    </row>
    <row r="167" spans="1:12" ht="15.95" customHeight="1" x14ac:dyDescent="0.2">
      <c r="A167" s="182">
        <f t="shared" si="9"/>
        <v>54</v>
      </c>
      <c r="B167" s="245" t="s">
        <v>13572</v>
      </c>
      <c r="C167" s="246">
        <v>79119</v>
      </c>
      <c r="D167" s="247" t="s">
        <v>9641</v>
      </c>
      <c r="E167" s="245" t="s">
        <v>13573</v>
      </c>
      <c r="F167" s="240" t="s">
        <v>9347</v>
      </c>
      <c r="G167" s="243">
        <f t="shared" si="10"/>
        <v>1</v>
      </c>
      <c r="H167" s="116" t="s">
        <v>9331</v>
      </c>
      <c r="I167" s="74">
        <f t="shared" si="11"/>
        <v>1</v>
      </c>
      <c r="J167" s="74" t="e">
        <f>+IF(#REF!="Issued",1,IF(#REF!="Not Issued",2,"Nil"))</f>
        <v>#REF!</v>
      </c>
      <c r="K167" s="74" t="s">
        <v>13521</v>
      </c>
      <c r="L167" s="198"/>
    </row>
    <row r="168" spans="1:12" ht="15.95" customHeight="1" x14ac:dyDescent="0.2">
      <c r="A168" s="182">
        <f t="shared" si="9"/>
        <v>55</v>
      </c>
      <c r="B168" s="245" t="s">
        <v>13575</v>
      </c>
      <c r="C168" s="246">
        <v>79120</v>
      </c>
      <c r="D168" s="247" t="s">
        <v>13576</v>
      </c>
      <c r="E168" s="245" t="s">
        <v>7483</v>
      </c>
      <c r="F168" s="240" t="s">
        <v>9358</v>
      </c>
      <c r="G168" s="243">
        <f t="shared" si="10"/>
        <v>2</v>
      </c>
      <c r="H168" s="116" t="s">
        <v>9331</v>
      </c>
      <c r="I168" s="74">
        <f t="shared" si="11"/>
        <v>1</v>
      </c>
      <c r="J168" s="74" t="e">
        <f>+IF(#REF!="Issued",1,IF(#REF!="Not Issued",2,"Nil"))</f>
        <v>#REF!</v>
      </c>
      <c r="K168" s="74" t="s">
        <v>13524</v>
      </c>
      <c r="L168" s="198"/>
    </row>
    <row r="169" spans="1:12" ht="15.95" customHeight="1" x14ac:dyDescent="0.2">
      <c r="A169" s="182">
        <f t="shared" si="9"/>
        <v>56</v>
      </c>
      <c r="B169" s="248" t="s">
        <v>13377</v>
      </c>
      <c r="C169" s="246">
        <v>79284</v>
      </c>
      <c r="D169" s="247" t="s">
        <v>13378</v>
      </c>
      <c r="E169" s="245" t="s">
        <v>9808</v>
      </c>
      <c r="F169" s="240" t="s">
        <v>9358</v>
      </c>
      <c r="G169" s="243">
        <f t="shared" si="10"/>
        <v>2</v>
      </c>
      <c r="H169" s="116" t="s">
        <v>17</v>
      </c>
      <c r="I169" s="74">
        <f t="shared" si="11"/>
        <v>2</v>
      </c>
      <c r="J169" s="74" t="e">
        <f>+IF(#REF!="Issued",1,IF(#REF!="Not Issued",2,"Nil"))</f>
        <v>#REF!</v>
      </c>
      <c r="K169" s="74" t="s">
        <v>13528</v>
      </c>
      <c r="L169" s="198"/>
    </row>
    <row r="170" spans="1:12" ht="15.95" customHeight="1" x14ac:dyDescent="0.2">
      <c r="A170" s="182">
        <f t="shared" si="9"/>
        <v>57</v>
      </c>
      <c r="B170" s="248" t="s">
        <v>13390</v>
      </c>
      <c r="C170" s="246">
        <v>79098</v>
      </c>
      <c r="D170" s="247" t="s">
        <v>13391</v>
      </c>
      <c r="E170" s="245" t="s">
        <v>1048</v>
      </c>
      <c r="F170" s="240" t="s">
        <v>9347</v>
      </c>
      <c r="G170" s="243">
        <f t="shared" si="10"/>
        <v>1</v>
      </c>
      <c r="H170" s="116" t="s">
        <v>17</v>
      </c>
      <c r="I170" s="74">
        <f t="shared" si="11"/>
        <v>2</v>
      </c>
      <c r="J170" s="74" t="e">
        <f>+IF(#REF!="Issued",1,IF(#REF!="Not Issued",2,"Nil"))</f>
        <v>#REF!</v>
      </c>
      <c r="K170" s="74" t="s">
        <v>13531</v>
      </c>
      <c r="L170" s="198"/>
    </row>
    <row r="171" spans="1:12" ht="15.95" customHeight="1" x14ac:dyDescent="0.2">
      <c r="A171" s="182">
        <f t="shared" si="9"/>
        <v>58</v>
      </c>
      <c r="B171" s="248" t="s">
        <v>13395</v>
      </c>
      <c r="C171" s="246">
        <v>79289</v>
      </c>
      <c r="D171" s="247" t="s">
        <v>13396</v>
      </c>
      <c r="E171" s="245" t="s">
        <v>11105</v>
      </c>
      <c r="F171" s="240" t="s">
        <v>9347</v>
      </c>
      <c r="G171" s="243">
        <f t="shared" si="10"/>
        <v>1</v>
      </c>
      <c r="H171" s="116" t="s">
        <v>17</v>
      </c>
      <c r="I171" s="74">
        <f t="shared" si="11"/>
        <v>2</v>
      </c>
      <c r="J171" s="74" t="e">
        <f>+IF(#REF!="Issued",1,IF(#REF!="Not Issued",2,"Nil"))</f>
        <v>#REF!</v>
      </c>
      <c r="K171" s="74" t="s">
        <v>13534</v>
      </c>
      <c r="L171" s="198"/>
    </row>
    <row r="172" spans="1:12" ht="15.95" customHeight="1" x14ac:dyDescent="0.2">
      <c r="A172" s="182">
        <f t="shared" si="9"/>
        <v>59</v>
      </c>
      <c r="B172" s="248" t="s">
        <v>13447</v>
      </c>
      <c r="C172" s="246">
        <v>79105</v>
      </c>
      <c r="D172" s="247" t="s">
        <v>13448</v>
      </c>
      <c r="E172" s="245" t="s">
        <v>13449</v>
      </c>
      <c r="F172" s="240" t="s">
        <v>9347</v>
      </c>
      <c r="G172" s="243">
        <f t="shared" si="10"/>
        <v>1</v>
      </c>
      <c r="H172" s="116" t="s">
        <v>17</v>
      </c>
      <c r="I172" s="74">
        <f t="shared" si="11"/>
        <v>2</v>
      </c>
      <c r="J172" s="74" t="e">
        <f>+IF(#REF!="Issued",1,IF(#REF!="Not Issued",2,"Nil"))</f>
        <v>#REF!</v>
      </c>
      <c r="K172" s="74" t="s">
        <v>13538</v>
      </c>
      <c r="L172" s="198"/>
    </row>
    <row r="173" spans="1:12" ht="16.5" customHeight="1" x14ac:dyDescent="0.2">
      <c r="A173" s="182">
        <f t="shared" si="9"/>
        <v>60</v>
      </c>
      <c r="B173" s="248" t="s">
        <v>13463</v>
      </c>
      <c r="C173" s="246">
        <v>79803</v>
      </c>
      <c r="D173" s="247" t="s">
        <v>10008</v>
      </c>
      <c r="E173" s="245" t="s">
        <v>13464</v>
      </c>
      <c r="F173" s="240" t="s">
        <v>9358</v>
      </c>
      <c r="G173" s="243">
        <f t="shared" si="10"/>
        <v>2</v>
      </c>
      <c r="H173" s="116" t="s">
        <v>17</v>
      </c>
      <c r="I173" s="74">
        <f t="shared" si="11"/>
        <v>2</v>
      </c>
      <c r="J173" s="74" t="e">
        <f>+IF(#REF!="Issued",1,IF(#REF!="Not Issued",2,"Nil"))</f>
        <v>#REF!</v>
      </c>
      <c r="K173" s="74" t="s">
        <v>13542</v>
      </c>
      <c r="L173" s="198"/>
    </row>
    <row r="174" spans="1:12" ht="15.95" customHeight="1" x14ac:dyDescent="0.2">
      <c r="A174" s="182">
        <f t="shared" si="9"/>
        <v>61</v>
      </c>
      <c r="B174" s="245" t="s">
        <v>13465</v>
      </c>
      <c r="C174" s="246">
        <v>79804</v>
      </c>
      <c r="D174" s="247" t="s">
        <v>11037</v>
      </c>
      <c r="E174" s="245" t="s">
        <v>13466</v>
      </c>
      <c r="F174" s="240" t="s">
        <v>9347</v>
      </c>
      <c r="G174" s="243">
        <f t="shared" si="10"/>
        <v>1</v>
      </c>
      <c r="H174" s="116" t="s">
        <v>17</v>
      </c>
      <c r="I174" s="74">
        <f t="shared" si="11"/>
        <v>2</v>
      </c>
      <c r="J174" s="74" t="e">
        <f>+IF(#REF!="Issued",1,IF(#REF!="Not Issued",2,"Nil"))</f>
        <v>#REF!</v>
      </c>
      <c r="K174" s="74" t="s">
        <v>13546</v>
      </c>
      <c r="L174" s="198"/>
    </row>
    <row r="175" spans="1:12" ht="15.95" customHeight="1" x14ac:dyDescent="0.2">
      <c r="A175" s="182">
        <f t="shared" si="9"/>
        <v>62</v>
      </c>
      <c r="B175" s="248" t="s">
        <v>13475</v>
      </c>
      <c r="C175" s="246"/>
      <c r="D175" s="247" t="s">
        <v>13476</v>
      </c>
      <c r="E175" s="245" t="s">
        <v>13477</v>
      </c>
      <c r="F175" s="240" t="s">
        <v>9347</v>
      </c>
      <c r="G175" s="243">
        <f t="shared" si="10"/>
        <v>1</v>
      </c>
      <c r="H175" s="116" t="s">
        <v>17</v>
      </c>
      <c r="I175" s="74">
        <f t="shared" si="11"/>
        <v>2</v>
      </c>
      <c r="J175" s="74" t="e">
        <f>+IF(#REF!="Issued",1,IF(#REF!="Not Issued",2,"Nil"))</f>
        <v>#REF!</v>
      </c>
      <c r="K175" s="74" t="s">
        <v>13549</v>
      </c>
      <c r="L175" s="198"/>
    </row>
    <row r="176" spans="1:12" ht="15.95" customHeight="1" x14ac:dyDescent="0.2">
      <c r="A176" s="182">
        <f t="shared" si="9"/>
        <v>63</v>
      </c>
      <c r="B176" s="245" t="s">
        <v>13490</v>
      </c>
      <c r="C176" s="246">
        <v>79311</v>
      </c>
      <c r="D176" s="247" t="s">
        <v>649</v>
      </c>
      <c r="E176" s="245" t="s">
        <v>13491</v>
      </c>
      <c r="F176" s="240" t="s">
        <v>9347</v>
      </c>
      <c r="G176" s="243">
        <f t="shared" si="10"/>
        <v>1</v>
      </c>
      <c r="H176" s="116" t="s">
        <v>17</v>
      </c>
      <c r="I176" s="74">
        <f t="shared" si="11"/>
        <v>2</v>
      </c>
      <c r="J176" s="74" t="e">
        <f>+IF(#REF!="Issued",1,IF(#REF!="Not Issued",2,"Nil"))</f>
        <v>#REF!</v>
      </c>
      <c r="K176" s="74" t="s">
        <v>13553</v>
      </c>
      <c r="L176" s="198"/>
    </row>
    <row r="177" spans="1:12" ht="15.95" customHeight="1" x14ac:dyDescent="0.2">
      <c r="A177" s="182">
        <f t="shared" si="9"/>
        <v>64</v>
      </c>
      <c r="B177" s="248" t="s">
        <v>13494</v>
      </c>
      <c r="C177" s="246">
        <v>79110</v>
      </c>
      <c r="D177" s="247" t="s">
        <v>13495</v>
      </c>
      <c r="E177" s="245" t="s">
        <v>8846</v>
      </c>
      <c r="F177" s="240" t="s">
        <v>9358</v>
      </c>
      <c r="G177" s="243">
        <f t="shared" si="10"/>
        <v>2</v>
      </c>
      <c r="H177" s="116" t="s">
        <v>17</v>
      </c>
      <c r="I177" s="74">
        <f t="shared" si="11"/>
        <v>2</v>
      </c>
      <c r="J177" s="74" t="e">
        <f>+IF(#REF!="Issued",1,IF(#REF!="Not Issued",2,"Nil"))</f>
        <v>#REF!</v>
      </c>
      <c r="K177" s="74" t="s">
        <v>13556</v>
      </c>
      <c r="L177" s="198"/>
    </row>
    <row r="178" spans="1:12" ht="15.95" customHeight="1" x14ac:dyDescent="0.2">
      <c r="A178" s="182">
        <f t="shared" si="9"/>
        <v>65</v>
      </c>
      <c r="B178" s="248" t="s">
        <v>13497</v>
      </c>
      <c r="C178" s="246">
        <v>79313</v>
      </c>
      <c r="D178" s="247" t="s">
        <v>11473</v>
      </c>
      <c r="E178" s="245" t="s">
        <v>11474</v>
      </c>
      <c r="F178" s="240" t="s">
        <v>9347</v>
      </c>
      <c r="G178" s="243">
        <f t="shared" ref="G178:G184" si="12">+IF(F178="M",1,IF(F178="f",2,IF(F178="Civ",3,"Error")))</f>
        <v>1</v>
      </c>
      <c r="H178" s="116" t="s">
        <v>17</v>
      </c>
      <c r="I178" s="74">
        <f t="shared" si="11"/>
        <v>2</v>
      </c>
      <c r="J178" s="74" t="e">
        <f>+IF(#REF!="Issued",1,IF(#REF!="Not Issued",2,"Nil"))</f>
        <v>#REF!</v>
      </c>
      <c r="K178" s="74" t="s">
        <v>13558</v>
      </c>
      <c r="L178" s="198"/>
    </row>
    <row r="179" spans="1:12" ht="15.95" customHeight="1" x14ac:dyDescent="0.2">
      <c r="A179" s="182">
        <f t="shared" si="9"/>
        <v>66</v>
      </c>
      <c r="B179" s="245" t="s">
        <v>13499</v>
      </c>
      <c r="C179" s="246">
        <v>79111</v>
      </c>
      <c r="D179" s="247" t="s">
        <v>13500</v>
      </c>
      <c r="E179" s="245" t="s">
        <v>13501</v>
      </c>
      <c r="F179" s="240" t="s">
        <v>9347</v>
      </c>
      <c r="G179" s="243">
        <f t="shared" si="12"/>
        <v>1</v>
      </c>
      <c r="H179" s="116" t="s">
        <v>17</v>
      </c>
      <c r="I179" s="74">
        <f t="shared" si="11"/>
        <v>2</v>
      </c>
      <c r="J179" s="74" t="e">
        <f>+IF(#REF!="Issued",1,IF(#REF!="Not Issued",2,"Nil"))</f>
        <v>#REF!</v>
      </c>
      <c r="K179" s="74" t="s">
        <v>13560</v>
      </c>
      <c r="L179" s="198"/>
    </row>
    <row r="180" spans="1:12" ht="15.95" customHeight="1" x14ac:dyDescent="0.2">
      <c r="A180" s="182">
        <f t="shared" si="9"/>
        <v>67</v>
      </c>
      <c r="B180" s="245" t="s">
        <v>13503</v>
      </c>
      <c r="C180" s="246">
        <v>79314</v>
      </c>
      <c r="D180" s="247" t="s">
        <v>13504</v>
      </c>
      <c r="E180" s="245" t="s">
        <v>13505</v>
      </c>
      <c r="F180" s="240" t="s">
        <v>9358</v>
      </c>
      <c r="G180" s="243">
        <f t="shared" si="12"/>
        <v>2</v>
      </c>
      <c r="H180" s="116" t="s">
        <v>17</v>
      </c>
      <c r="I180" s="74">
        <f t="shared" si="11"/>
        <v>2</v>
      </c>
      <c r="J180" s="74" t="e">
        <f>+IF(#REF!="Issued",1,IF(#REF!="Not Issued",2,"Nil"))</f>
        <v>#REF!</v>
      </c>
      <c r="K180" s="74" t="s">
        <v>13564</v>
      </c>
      <c r="L180" s="198"/>
    </row>
    <row r="181" spans="1:12" ht="15.95" customHeight="1" x14ac:dyDescent="0.2">
      <c r="A181" s="182">
        <f t="shared" ref="A181:A184" si="13">+A180+1</f>
        <v>68</v>
      </c>
      <c r="B181" s="248" t="s">
        <v>13525</v>
      </c>
      <c r="C181" s="246">
        <v>79318</v>
      </c>
      <c r="D181" s="247" t="s">
        <v>13526</v>
      </c>
      <c r="E181" s="245" t="s">
        <v>13527</v>
      </c>
      <c r="F181" s="240" t="s">
        <v>9347</v>
      </c>
      <c r="G181" s="243">
        <f t="shared" si="12"/>
        <v>1</v>
      </c>
      <c r="H181" s="116" t="s">
        <v>17</v>
      </c>
      <c r="I181" s="74">
        <f t="shared" si="11"/>
        <v>2</v>
      </c>
      <c r="J181" s="74" t="e">
        <f>+IF(#REF!="Issued",1,IF(#REF!="Not Issued",2,"Nil"))</f>
        <v>#REF!</v>
      </c>
      <c r="K181" s="74" t="s">
        <v>13568</v>
      </c>
      <c r="L181" s="198"/>
    </row>
    <row r="182" spans="1:12" ht="15.95" customHeight="1" x14ac:dyDescent="0.2">
      <c r="A182" s="182">
        <f t="shared" si="13"/>
        <v>69</v>
      </c>
      <c r="B182" s="248" t="s">
        <v>13539</v>
      </c>
      <c r="C182" s="246">
        <v>79926</v>
      </c>
      <c r="D182" s="247" t="s">
        <v>13540</v>
      </c>
      <c r="E182" s="245" t="s">
        <v>13541</v>
      </c>
      <c r="F182" s="240" t="s">
        <v>9358</v>
      </c>
      <c r="G182" s="243">
        <f t="shared" si="12"/>
        <v>2</v>
      </c>
      <c r="H182" s="116" t="s">
        <v>17</v>
      </c>
      <c r="I182" s="74">
        <f t="shared" si="11"/>
        <v>2</v>
      </c>
      <c r="J182" s="74" t="e">
        <f>+IF(#REF!="Issued",1,IF(#REF!="Not Issued",2,"Nil"))</f>
        <v>#REF!</v>
      </c>
      <c r="K182" s="74" t="s">
        <v>13571</v>
      </c>
      <c r="L182" s="198"/>
    </row>
    <row r="183" spans="1:12" ht="15.95" customHeight="1" x14ac:dyDescent="0.2">
      <c r="A183" s="182">
        <f t="shared" si="13"/>
        <v>70</v>
      </c>
      <c r="B183" s="248" t="s">
        <v>13561</v>
      </c>
      <c r="C183" s="246">
        <v>79118</v>
      </c>
      <c r="D183" s="247" t="s">
        <v>13562</v>
      </c>
      <c r="E183" s="245" t="s">
        <v>13563</v>
      </c>
      <c r="F183" s="240" t="s">
        <v>9358</v>
      </c>
      <c r="G183" s="243">
        <f t="shared" si="12"/>
        <v>2</v>
      </c>
      <c r="H183" s="116" t="s">
        <v>17</v>
      </c>
      <c r="I183" s="74">
        <f t="shared" si="11"/>
        <v>2</v>
      </c>
      <c r="J183" s="74" t="e">
        <f>+IF(#REF!="Issued",1,IF(#REF!="Not Issued",2,"Nil"))</f>
        <v>#REF!</v>
      </c>
      <c r="K183" s="74" t="s">
        <v>13574</v>
      </c>
      <c r="L183" s="198"/>
    </row>
    <row r="184" spans="1:12" ht="15.95" customHeight="1" x14ac:dyDescent="0.2">
      <c r="A184" s="182">
        <f t="shared" si="13"/>
        <v>71</v>
      </c>
      <c r="B184" s="248" t="s">
        <v>13569</v>
      </c>
      <c r="C184" s="246">
        <v>79325</v>
      </c>
      <c r="D184" s="247" t="s">
        <v>10867</v>
      </c>
      <c r="E184" s="245" t="s">
        <v>13570</v>
      </c>
      <c r="F184" s="240" t="s">
        <v>9347</v>
      </c>
      <c r="G184" s="243">
        <f t="shared" si="12"/>
        <v>1</v>
      </c>
      <c r="H184" s="116" t="s">
        <v>17</v>
      </c>
      <c r="I184" s="74">
        <f t="shared" si="11"/>
        <v>2</v>
      </c>
      <c r="J184" s="74" t="e">
        <f>+IF(#REF!="Issued",1,IF(#REF!="Not Issued",2,"Nil"))</f>
        <v>#REF!</v>
      </c>
      <c r="K184" s="74" t="s">
        <v>13577</v>
      </c>
      <c r="L184" s="198"/>
    </row>
    <row r="185" spans="1:12" ht="12" customHeight="1" x14ac:dyDescent="0.25">
      <c r="A185" s="80"/>
      <c r="B185" s="165"/>
      <c r="C185" s="193"/>
      <c r="D185" s="161"/>
      <c r="E185" s="202"/>
      <c r="F185" s="203"/>
      <c r="H185" s="59"/>
    </row>
    <row r="186" spans="1:12" ht="30.75" thickBot="1" x14ac:dyDescent="0.65">
      <c r="A186" s="325" t="s">
        <v>24</v>
      </c>
      <c r="B186" s="325"/>
      <c r="C186" s="325"/>
      <c r="D186" s="325"/>
      <c r="E186" s="325"/>
      <c r="F186" s="325"/>
      <c r="G186" s="325"/>
      <c r="H186" s="325"/>
      <c r="I186" s="325"/>
      <c r="J186" s="325"/>
      <c r="K186" s="325"/>
      <c r="L186" s="325"/>
    </row>
    <row r="187" spans="1:12" s="177" customFormat="1" ht="12.75" customHeight="1" x14ac:dyDescent="0.2">
      <c r="A187" s="313" t="s">
        <v>9333</v>
      </c>
      <c r="B187" s="321" t="s">
        <v>9334</v>
      </c>
      <c r="C187" s="323" t="s">
        <v>9335</v>
      </c>
      <c r="D187" s="317" t="s">
        <v>9336</v>
      </c>
      <c r="E187" s="319" t="s">
        <v>9337</v>
      </c>
      <c r="F187" s="173" t="s">
        <v>9338</v>
      </c>
      <c r="G187" s="174"/>
      <c r="H187" s="309" t="s">
        <v>9339</v>
      </c>
      <c r="I187" s="175"/>
      <c r="J187" s="176" t="s">
        <v>9340</v>
      </c>
      <c r="K187" s="176"/>
      <c r="L187" s="311" t="s">
        <v>9341</v>
      </c>
    </row>
    <row r="188" spans="1:12" s="177" customFormat="1" ht="13.5" thickBot="1" x14ac:dyDescent="0.25">
      <c r="A188" s="314"/>
      <c r="B188" s="322"/>
      <c r="C188" s="324"/>
      <c r="D188" s="318"/>
      <c r="E188" s="320"/>
      <c r="F188" s="178" t="s">
        <v>9342</v>
      </c>
      <c r="G188" s="179"/>
      <c r="H188" s="310"/>
      <c r="I188" s="180"/>
      <c r="J188" s="181" t="s">
        <v>9343</v>
      </c>
      <c r="K188" s="181"/>
      <c r="L188" s="312"/>
    </row>
    <row r="189" spans="1:12" ht="15.95" customHeight="1" x14ac:dyDescent="0.2">
      <c r="A189" s="182">
        <v>1</v>
      </c>
      <c r="B189" s="245" t="s">
        <v>13581</v>
      </c>
      <c r="C189" s="246">
        <v>78981</v>
      </c>
      <c r="D189" s="247" t="s">
        <v>13582</v>
      </c>
      <c r="E189" s="245" t="s">
        <v>13583</v>
      </c>
      <c r="F189" s="240" t="s">
        <v>9347</v>
      </c>
      <c r="G189" s="243">
        <f t="shared" ref="G189:G220" si="14">+IF(F189="M",1,IF(F189="f",2,IF(F189="Civ",3,"Error")))</f>
        <v>1</v>
      </c>
      <c r="H189" s="116" t="s">
        <v>9331</v>
      </c>
      <c r="I189" s="74">
        <f t="shared" ref="I189:I252" si="15">+IF(H189="Studying",5,IF(H189="Complete",1,IF(H189="Incomplete",2,IF(H189="Left",3,IF(H189="Dropped",4,"Error")))))</f>
        <v>1</v>
      </c>
      <c r="J189" s="74" t="e">
        <f>+IF(#REF!="Issued",1,IF(#REF!="Not Issued",2,"Nil"))</f>
        <v>#REF!</v>
      </c>
      <c r="K189" s="74" t="s">
        <v>12593</v>
      </c>
      <c r="L189" s="198"/>
    </row>
    <row r="190" spans="1:12" ht="15.95" customHeight="1" x14ac:dyDescent="0.2">
      <c r="A190" s="182">
        <f t="shared" ref="A190:A253" si="16">+A189+1</f>
        <v>2</v>
      </c>
      <c r="B190" s="245" t="s">
        <v>13585</v>
      </c>
      <c r="C190" s="246">
        <v>79729</v>
      </c>
      <c r="D190" s="247" t="s">
        <v>13586</v>
      </c>
      <c r="E190" s="245" t="s">
        <v>13587</v>
      </c>
      <c r="F190" s="240" t="s">
        <v>9347</v>
      </c>
      <c r="G190" s="243">
        <f t="shared" si="14"/>
        <v>1</v>
      </c>
      <c r="H190" s="116" t="s">
        <v>9331</v>
      </c>
      <c r="I190" s="74">
        <f t="shared" si="15"/>
        <v>1</v>
      </c>
      <c r="J190" s="74" t="e">
        <f>+IF(#REF!="Issued",1,IF(#REF!="Not Issued",2,"Nil"))</f>
        <v>#REF!</v>
      </c>
      <c r="K190" s="74" t="s">
        <v>13584</v>
      </c>
      <c r="L190" s="198"/>
    </row>
    <row r="191" spans="1:12" ht="15.95" customHeight="1" x14ac:dyDescent="0.2">
      <c r="A191" s="182">
        <f t="shared" si="16"/>
        <v>3</v>
      </c>
      <c r="B191" s="245" t="s">
        <v>13590</v>
      </c>
      <c r="C191" s="246">
        <v>78982</v>
      </c>
      <c r="D191" s="247" t="s">
        <v>9677</v>
      </c>
      <c r="E191" s="245" t="s">
        <v>12953</v>
      </c>
      <c r="F191" s="240" t="s">
        <v>9347</v>
      </c>
      <c r="G191" s="243">
        <f t="shared" si="14"/>
        <v>1</v>
      </c>
      <c r="H191" s="116" t="s">
        <v>9331</v>
      </c>
      <c r="I191" s="74">
        <f t="shared" si="15"/>
        <v>1</v>
      </c>
      <c r="J191" s="74" t="e">
        <f>+IF(#REF!="Issued",1,IF(#REF!="Not Issued",2,"Nil"))</f>
        <v>#REF!</v>
      </c>
      <c r="K191" s="74" t="s">
        <v>12122</v>
      </c>
      <c r="L191" s="198"/>
    </row>
    <row r="192" spans="1:12" ht="15.95" customHeight="1" x14ac:dyDescent="0.2">
      <c r="A192" s="182">
        <f t="shared" si="16"/>
        <v>4</v>
      </c>
      <c r="B192" s="245" t="s">
        <v>13591</v>
      </c>
      <c r="C192" s="246">
        <v>78983</v>
      </c>
      <c r="D192" s="247" t="s">
        <v>13592</v>
      </c>
      <c r="E192" s="245" t="s">
        <v>13593</v>
      </c>
      <c r="F192" s="240" t="s">
        <v>9347</v>
      </c>
      <c r="G192" s="243">
        <f t="shared" si="14"/>
        <v>1</v>
      </c>
      <c r="H192" s="116" t="s">
        <v>9331</v>
      </c>
      <c r="I192" s="74">
        <f t="shared" si="15"/>
        <v>1</v>
      </c>
      <c r="J192" s="74" t="e">
        <f>+IF(#REF!="Issued",1,IF(#REF!="Not Issued",2,"Nil"))</f>
        <v>#REF!</v>
      </c>
      <c r="K192" s="74" t="s">
        <v>12125</v>
      </c>
      <c r="L192" s="198"/>
    </row>
    <row r="193" spans="1:12" ht="15.95" customHeight="1" x14ac:dyDescent="0.2">
      <c r="A193" s="182">
        <f t="shared" si="16"/>
        <v>5</v>
      </c>
      <c r="B193" s="245" t="s">
        <v>13607</v>
      </c>
      <c r="C193" s="246">
        <v>79237</v>
      </c>
      <c r="D193" s="247" t="s">
        <v>13608</v>
      </c>
      <c r="E193" s="245" t="s">
        <v>1289</v>
      </c>
      <c r="F193" s="240" t="s">
        <v>9358</v>
      </c>
      <c r="G193" s="243">
        <f t="shared" si="14"/>
        <v>2</v>
      </c>
      <c r="H193" s="116" t="s">
        <v>9331</v>
      </c>
      <c r="I193" s="74">
        <f t="shared" si="15"/>
        <v>1</v>
      </c>
      <c r="J193" s="74" t="e">
        <f>+IF(#REF!="Issued",1,IF(#REF!="Not Issued",2,"Nil"))</f>
        <v>#REF!</v>
      </c>
      <c r="K193" s="74" t="s">
        <v>12128</v>
      </c>
      <c r="L193" s="198"/>
    </row>
    <row r="194" spans="1:12" ht="15.95" customHeight="1" x14ac:dyDescent="0.2">
      <c r="A194" s="182">
        <f t="shared" si="16"/>
        <v>6</v>
      </c>
      <c r="B194" s="245" t="s">
        <v>13615</v>
      </c>
      <c r="C194" s="246">
        <v>78988</v>
      </c>
      <c r="D194" s="247" t="s">
        <v>13616</v>
      </c>
      <c r="E194" s="245" t="s">
        <v>13617</v>
      </c>
      <c r="F194" s="240" t="s">
        <v>9347</v>
      </c>
      <c r="G194" s="243">
        <f t="shared" si="14"/>
        <v>1</v>
      </c>
      <c r="H194" s="116" t="s">
        <v>9331</v>
      </c>
      <c r="I194" s="74">
        <f t="shared" si="15"/>
        <v>1</v>
      </c>
      <c r="J194" s="74" t="e">
        <f>+IF(#REF!="Issued",1,IF(#REF!="Not Issued",2,"Nil"))</f>
        <v>#REF!</v>
      </c>
      <c r="K194" s="74" t="s">
        <v>12131</v>
      </c>
      <c r="L194" s="198"/>
    </row>
    <row r="195" spans="1:12" ht="15.95" customHeight="1" x14ac:dyDescent="0.2">
      <c r="A195" s="182">
        <f t="shared" si="16"/>
        <v>7</v>
      </c>
      <c r="B195" s="245" t="s">
        <v>13621</v>
      </c>
      <c r="C195" s="246">
        <v>79240</v>
      </c>
      <c r="D195" s="247" t="s">
        <v>13622</v>
      </c>
      <c r="E195" s="245" t="s">
        <v>13623</v>
      </c>
      <c r="F195" s="240" t="s">
        <v>9347</v>
      </c>
      <c r="G195" s="243">
        <f t="shared" si="14"/>
        <v>1</v>
      </c>
      <c r="H195" s="116" t="s">
        <v>9331</v>
      </c>
      <c r="I195" s="74">
        <f t="shared" si="15"/>
        <v>1</v>
      </c>
      <c r="J195" s="74" t="e">
        <f>+IF(#REF!="Issued",1,IF(#REF!="Not Issued",2,"Nil"))</f>
        <v>#REF!</v>
      </c>
      <c r="K195" s="74" t="s">
        <v>12609</v>
      </c>
      <c r="L195" s="198"/>
    </row>
    <row r="196" spans="1:12" ht="15.95" customHeight="1" x14ac:dyDescent="0.2">
      <c r="A196" s="182">
        <f t="shared" si="16"/>
        <v>8</v>
      </c>
      <c r="B196" s="245" t="s">
        <v>13630</v>
      </c>
      <c r="C196" s="246">
        <v>79904</v>
      </c>
      <c r="D196" s="247" t="s">
        <v>13631</v>
      </c>
      <c r="E196" s="245" t="s">
        <v>13632</v>
      </c>
      <c r="F196" s="240" t="s">
        <v>9347</v>
      </c>
      <c r="G196" s="243">
        <f t="shared" si="14"/>
        <v>1</v>
      </c>
      <c r="H196" s="116" t="s">
        <v>9331</v>
      </c>
      <c r="I196" s="74">
        <f t="shared" si="15"/>
        <v>1</v>
      </c>
      <c r="J196" s="74" t="e">
        <f>+IF(#REF!="Issued",1,IF(#REF!="Not Issued",2,"Nil"))</f>
        <v>#REF!</v>
      </c>
      <c r="K196" s="74" t="s">
        <v>12135</v>
      </c>
      <c r="L196" s="198"/>
    </row>
    <row r="197" spans="1:12" ht="15.95" customHeight="1" x14ac:dyDescent="0.2">
      <c r="A197" s="182">
        <f t="shared" si="16"/>
        <v>9</v>
      </c>
      <c r="B197" s="245" t="s">
        <v>13633</v>
      </c>
      <c r="C197" s="246">
        <v>79241</v>
      </c>
      <c r="D197" s="247" t="s">
        <v>13634</v>
      </c>
      <c r="E197" s="245" t="s">
        <v>13635</v>
      </c>
      <c r="F197" s="240" t="s">
        <v>9358</v>
      </c>
      <c r="G197" s="243">
        <f t="shared" si="14"/>
        <v>2</v>
      </c>
      <c r="H197" s="116" t="s">
        <v>9331</v>
      </c>
      <c r="I197" s="74">
        <f t="shared" si="15"/>
        <v>1</v>
      </c>
      <c r="J197" s="74" t="e">
        <f>+IF(#REF!="Issued",1,IF(#REF!="Not Issued",2,"Nil"))</f>
        <v>#REF!</v>
      </c>
      <c r="K197" s="74" t="s">
        <v>12613</v>
      </c>
      <c r="L197" s="198"/>
    </row>
    <row r="198" spans="1:12" ht="15.95" customHeight="1" x14ac:dyDescent="0.2">
      <c r="A198" s="182">
        <f t="shared" si="16"/>
        <v>10</v>
      </c>
      <c r="B198" s="245" t="s">
        <v>13636</v>
      </c>
      <c r="C198" s="246">
        <v>79242</v>
      </c>
      <c r="D198" s="247" t="s">
        <v>13637</v>
      </c>
      <c r="E198" s="245" t="s">
        <v>13638</v>
      </c>
      <c r="F198" s="240" t="s">
        <v>9358</v>
      </c>
      <c r="G198" s="243">
        <f t="shared" si="14"/>
        <v>2</v>
      </c>
      <c r="H198" s="116" t="s">
        <v>9331</v>
      </c>
      <c r="I198" s="74">
        <f t="shared" si="15"/>
        <v>1</v>
      </c>
      <c r="J198" s="74" t="e">
        <f>+IF(#REF!="Issued",1,IF(#REF!="Not Issued",2,"Nil"))</f>
        <v>#REF!</v>
      </c>
      <c r="K198" s="74" t="s">
        <v>12139</v>
      </c>
      <c r="L198" s="198"/>
    </row>
    <row r="199" spans="1:12" ht="15.95" customHeight="1" x14ac:dyDescent="0.2">
      <c r="A199" s="182">
        <f t="shared" si="16"/>
        <v>11</v>
      </c>
      <c r="B199" s="245" t="s">
        <v>13644</v>
      </c>
      <c r="C199" s="246">
        <v>78990</v>
      </c>
      <c r="D199" s="247" t="s">
        <v>11098</v>
      </c>
      <c r="E199" s="245" t="s">
        <v>13645</v>
      </c>
      <c r="F199" s="240" t="s">
        <v>9347</v>
      </c>
      <c r="G199" s="243">
        <f t="shared" si="14"/>
        <v>1</v>
      </c>
      <c r="H199" s="116" t="s">
        <v>9331</v>
      </c>
      <c r="I199" s="74">
        <f t="shared" si="15"/>
        <v>1</v>
      </c>
      <c r="J199" s="74" t="e">
        <f>+IF(#REF!="Issued",1,IF(#REF!="Not Issued",2,"Nil"))</f>
        <v>#REF!</v>
      </c>
      <c r="K199" s="74" t="s">
        <v>12143</v>
      </c>
      <c r="L199" s="198"/>
    </row>
    <row r="200" spans="1:12" ht="15.95" customHeight="1" x14ac:dyDescent="0.2">
      <c r="A200" s="182">
        <f t="shared" si="16"/>
        <v>12</v>
      </c>
      <c r="B200" s="245" t="s">
        <v>13646</v>
      </c>
      <c r="C200" s="246">
        <v>78991</v>
      </c>
      <c r="D200" s="247" t="s">
        <v>13647</v>
      </c>
      <c r="E200" s="245" t="s">
        <v>13648</v>
      </c>
      <c r="F200" s="240" t="s">
        <v>9347</v>
      </c>
      <c r="G200" s="243">
        <f t="shared" si="14"/>
        <v>1</v>
      </c>
      <c r="H200" s="116" t="s">
        <v>9331</v>
      </c>
      <c r="I200" s="74">
        <f t="shared" si="15"/>
        <v>1</v>
      </c>
      <c r="J200" s="74" t="e">
        <f>+IF(#REF!="Issued",1,IF(#REF!="Not Issued",2,"Nil"))</f>
        <v>#REF!</v>
      </c>
      <c r="K200" s="74" t="s">
        <v>12145</v>
      </c>
      <c r="L200" s="198"/>
    </row>
    <row r="201" spans="1:12" ht="15.95" customHeight="1" x14ac:dyDescent="0.2">
      <c r="A201" s="182">
        <f t="shared" si="16"/>
        <v>13</v>
      </c>
      <c r="B201" s="245" t="s">
        <v>13649</v>
      </c>
      <c r="C201" s="246">
        <v>78992</v>
      </c>
      <c r="D201" s="247" t="s">
        <v>13650</v>
      </c>
      <c r="E201" s="245" t="s">
        <v>13651</v>
      </c>
      <c r="F201" s="240" t="s">
        <v>9347</v>
      </c>
      <c r="G201" s="243">
        <f t="shared" si="14"/>
        <v>1</v>
      </c>
      <c r="H201" s="116" t="s">
        <v>9331</v>
      </c>
      <c r="I201" s="74">
        <f t="shared" si="15"/>
        <v>1</v>
      </c>
      <c r="J201" s="74" t="e">
        <f>+IF(#REF!="Issued",1,IF(#REF!="Not Issued",2,"Nil"))</f>
        <v>#REF!</v>
      </c>
      <c r="K201" s="74" t="s">
        <v>12148</v>
      </c>
      <c r="L201" s="198"/>
    </row>
    <row r="202" spans="1:12" ht="15" customHeight="1" x14ac:dyDescent="0.2">
      <c r="A202" s="182">
        <f t="shared" si="16"/>
        <v>14</v>
      </c>
      <c r="B202" s="245" t="s">
        <v>13655</v>
      </c>
      <c r="C202" s="246">
        <v>78993</v>
      </c>
      <c r="D202" s="247" t="s">
        <v>13656</v>
      </c>
      <c r="E202" s="245" t="s">
        <v>13657</v>
      </c>
      <c r="F202" s="240" t="s">
        <v>9347</v>
      </c>
      <c r="G202" s="243">
        <f t="shared" si="14"/>
        <v>1</v>
      </c>
      <c r="H202" s="116" t="s">
        <v>9331</v>
      </c>
      <c r="I202" s="74">
        <f t="shared" si="15"/>
        <v>1</v>
      </c>
      <c r="J202" s="74" t="e">
        <f>+IF(#REF!="Issued",1,IF(#REF!="Not Issued",2,"Nil"))</f>
        <v>#REF!</v>
      </c>
      <c r="K202" s="74" t="s">
        <v>12152</v>
      </c>
      <c r="L202" s="198"/>
    </row>
    <row r="203" spans="1:12" ht="15.75" customHeight="1" x14ac:dyDescent="0.2">
      <c r="A203" s="182">
        <f t="shared" si="16"/>
        <v>15</v>
      </c>
      <c r="B203" s="245" t="s">
        <v>13661</v>
      </c>
      <c r="C203" s="246">
        <v>78994</v>
      </c>
      <c r="D203" s="247" t="s">
        <v>13662</v>
      </c>
      <c r="E203" s="245" t="s">
        <v>13663</v>
      </c>
      <c r="F203" s="240" t="s">
        <v>9347</v>
      </c>
      <c r="G203" s="243">
        <f t="shared" si="14"/>
        <v>1</v>
      </c>
      <c r="H203" s="116" t="s">
        <v>9331</v>
      </c>
      <c r="I203" s="74">
        <f t="shared" si="15"/>
        <v>1</v>
      </c>
      <c r="J203" s="74" t="e">
        <f>+IF(#REF!="Issued",1,IF(#REF!="Not Issued",2,"Nil"))</f>
        <v>#REF!</v>
      </c>
      <c r="K203" s="74" t="s">
        <v>12156</v>
      </c>
      <c r="L203" s="198"/>
    </row>
    <row r="204" spans="1:12" ht="15.95" customHeight="1" x14ac:dyDescent="0.2">
      <c r="A204" s="182">
        <f t="shared" si="16"/>
        <v>16</v>
      </c>
      <c r="B204" s="245" t="s">
        <v>13664</v>
      </c>
      <c r="C204" s="246">
        <v>78995</v>
      </c>
      <c r="D204" s="247" t="s">
        <v>13665</v>
      </c>
      <c r="E204" s="245" t="s">
        <v>12480</v>
      </c>
      <c r="F204" s="240" t="s">
        <v>9358</v>
      </c>
      <c r="G204" s="243">
        <f t="shared" si="14"/>
        <v>2</v>
      </c>
      <c r="H204" s="116" t="s">
        <v>9331</v>
      </c>
      <c r="I204" s="74">
        <f t="shared" si="15"/>
        <v>1</v>
      </c>
      <c r="J204" s="74" t="e">
        <f>+IF(#REF!="Issued",1,IF(#REF!="Not Issued",2,"Nil"))</f>
        <v>#REF!</v>
      </c>
      <c r="K204" s="74" t="s">
        <v>12160</v>
      </c>
      <c r="L204" s="198"/>
    </row>
    <row r="205" spans="1:12" ht="15.95" customHeight="1" x14ac:dyDescent="0.2">
      <c r="A205" s="182">
        <f t="shared" si="16"/>
        <v>17</v>
      </c>
      <c r="B205" s="245" t="s">
        <v>13666</v>
      </c>
      <c r="C205" s="246">
        <v>78996</v>
      </c>
      <c r="D205" s="247" t="s">
        <v>13667</v>
      </c>
      <c r="E205" s="245" t="s">
        <v>13668</v>
      </c>
      <c r="F205" s="240" t="s">
        <v>9347</v>
      </c>
      <c r="G205" s="243">
        <f t="shared" si="14"/>
        <v>1</v>
      </c>
      <c r="H205" s="116" t="s">
        <v>9331</v>
      </c>
      <c r="I205" s="74">
        <f t="shared" si="15"/>
        <v>1</v>
      </c>
      <c r="J205" s="74" t="e">
        <f>+IF(#REF!="Issued",1,IF(#REF!="Not Issued",2,"Nil"))</f>
        <v>#REF!</v>
      </c>
      <c r="K205" s="74" t="s">
        <v>12164</v>
      </c>
      <c r="L205" s="198"/>
    </row>
    <row r="206" spans="1:12" ht="14.25" customHeight="1" x14ac:dyDescent="0.2">
      <c r="A206" s="182">
        <f t="shared" si="16"/>
        <v>18</v>
      </c>
      <c r="B206" s="245" t="s">
        <v>13669</v>
      </c>
      <c r="C206" s="246">
        <v>78997</v>
      </c>
      <c r="D206" s="247" t="s">
        <v>10011</v>
      </c>
      <c r="E206" s="245" t="s">
        <v>12565</v>
      </c>
      <c r="F206" s="240" t="s">
        <v>9347</v>
      </c>
      <c r="G206" s="243">
        <f t="shared" si="14"/>
        <v>1</v>
      </c>
      <c r="H206" s="116" t="s">
        <v>9331</v>
      </c>
      <c r="I206" s="74">
        <f t="shared" si="15"/>
        <v>1</v>
      </c>
      <c r="J206" s="74" t="e">
        <f>+IF(#REF!="Issued",1,IF(#REF!="Not Issued",2,"Nil"))</f>
        <v>#REF!</v>
      </c>
      <c r="K206" s="74" t="s">
        <v>12167</v>
      </c>
      <c r="L206" s="198"/>
    </row>
    <row r="207" spans="1:12" ht="15.95" customHeight="1" x14ac:dyDescent="0.2">
      <c r="A207" s="182">
        <f t="shared" si="16"/>
        <v>19</v>
      </c>
      <c r="B207" s="245" t="s">
        <v>13678</v>
      </c>
      <c r="C207" s="246">
        <v>79245</v>
      </c>
      <c r="D207" s="247" t="s">
        <v>13679</v>
      </c>
      <c r="E207" s="245" t="s">
        <v>13680</v>
      </c>
      <c r="F207" s="240" t="s">
        <v>9347</v>
      </c>
      <c r="G207" s="243">
        <f t="shared" si="14"/>
        <v>1</v>
      </c>
      <c r="H207" s="116" t="s">
        <v>9331</v>
      </c>
      <c r="I207" s="74">
        <f t="shared" si="15"/>
        <v>1</v>
      </c>
      <c r="J207" s="74" t="e">
        <f>+IF(#REF!="Issued",1,IF(#REF!="Not Issued",2,"Nil"))</f>
        <v>#REF!</v>
      </c>
      <c r="K207" s="74" t="s">
        <v>12171</v>
      </c>
      <c r="L207" s="204"/>
    </row>
    <row r="208" spans="1:12" ht="15.95" customHeight="1" x14ac:dyDescent="0.2">
      <c r="A208" s="182">
        <f t="shared" si="16"/>
        <v>20</v>
      </c>
      <c r="B208" s="245" t="s">
        <v>13681</v>
      </c>
      <c r="C208" s="246">
        <v>79000</v>
      </c>
      <c r="D208" s="247" t="s">
        <v>13682</v>
      </c>
      <c r="E208" s="245" t="s">
        <v>13683</v>
      </c>
      <c r="F208" s="240" t="s">
        <v>9358</v>
      </c>
      <c r="G208" s="243">
        <f t="shared" si="14"/>
        <v>2</v>
      </c>
      <c r="H208" s="116" t="s">
        <v>9331</v>
      </c>
      <c r="I208" s="74">
        <f t="shared" si="15"/>
        <v>1</v>
      </c>
      <c r="J208" s="74" t="e">
        <f>+IF(#REF!="Issued",1,IF(#REF!="Not Issued",2,"Nil"))</f>
        <v>#REF!</v>
      </c>
      <c r="K208" s="74" t="s">
        <v>12175</v>
      </c>
      <c r="L208" s="198"/>
    </row>
    <row r="209" spans="1:12" ht="15.95" customHeight="1" x14ac:dyDescent="0.2">
      <c r="A209" s="182">
        <f t="shared" si="16"/>
        <v>21</v>
      </c>
      <c r="B209" s="245" t="s">
        <v>13685</v>
      </c>
      <c r="C209" s="246">
        <v>79001</v>
      </c>
      <c r="D209" s="247" t="s">
        <v>13686</v>
      </c>
      <c r="E209" s="245" t="s">
        <v>13687</v>
      </c>
      <c r="F209" s="240" t="s">
        <v>9347</v>
      </c>
      <c r="G209" s="243">
        <f t="shared" si="14"/>
        <v>1</v>
      </c>
      <c r="H209" s="116" t="s">
        <v>9331</v>
      </c>
      <c r="I209" s="74">
        <f t="shared" si="15"/>
        <v>1</v>
      </c>
      <c r="J209" s="74" t="e">
        <f>+IF(#REF!="Issued",1,IF(#REF!="Not Issued",2,"Nil"))</f>
        <v>#REF!</v>
      </c>
      <c r="K209" s="74" t="s">
        <v>12178</v>
      </c>
      <c r="L209" s="198"/>
    </row>
    <row r="210" spans="1:12" ht="15.95" customHeight="1" x14ac:dyDescent="0.2">
      <c r="A210" s="182">
        <f t="shared" si="16"/>
        <v>22</v>
      </c>
      <c r="B210" s="245" t="s">
        <v>13688</v>
      </c>
      <c r="C210" s="246">
        <v>79246</v>
      </c>
      <c r="D210" s="247" t="s">
        <v>13689</v>
      </c>
      <c r="E210" s="245" t="s">
        <v>13690</v>
      </c>
      <c r="F210" s="240" t="s">
        <v>9358</v>
      </c>
      <c r="G210" s="243">
        <f t="shared" si="14"/>
        <v>2</v>
      </c>
      <c r="H210" s="116" t="s">
        <v>9331</v>
      </c>
      <c r="I210" s="74">
        <f t="shared" si="15"/>
        <v>1</v>
      </c>
      <c r="J210" s="74" t="e">
        <f>+IF(#REF!="Issued",1,IF(#REF!="Not Issued",2,"Nil"))</f>
        <v>#REF!</v>
      </c>
      <c r="K210" s="74" t="s">
        <v>12181</v>
      </c>
      <c r="L210" s="198"/>
    </row>
    <row r="211" spans="1:12" ht="15.95" customHeight="1" x14ac:dyDescent="0.2">
      <c r="A211" s="182">
        <f t="shared" si="16"/>
        <v>23</v>
      </c>
      <c r="B211" s="245" t="s">
        <v>13693</v>
      </c>
      <c r="C211" s="246">
        <v>79248</v>
      </c>
      <c r="D211" s="247" t="s">
        <v>13694</v>
      </c>
      <c r="E211" s="245" t="s">
        <v>6574</v>
      </c>
      <c r="F211" s="240" t="s">
        <v>9358</v>
      </c>
      <c r="G211" s="243">
        <f t="shared" si="14"/>
        <v>2</v>
      </c>
      <c r="H211" s="116" t="s">
        <v>9331</v>
      </c>
      <c r="I211" s="74">
        <f t="shared" si="15"/>
        <v>1</v>
      </c>
      <c r="J211" s="74" t="e">
        <f>+IF(#REF!="Issued",1,IF(#REF!="Not Issued",2,"Nil"))</f>
        <v>#REF!</v>
      </c>
      <c r="K211" s="74" t="s">
        <v>12185</v>
      </c>
      <c r="L211" s="198"/>
    </row>
    <row r="212" spans="1:12" ht="15.95" customHeight="1" x14ac:dyDescent="0.2">
      <c r="A212" s="182">
        <f t="shared" si="16"/>
        <v>24</v>
      </c>
      <c r="B212" s="245" t="s">
        <v>13695</v>
      </c>
      <c r="C212" s="246">
        <v>79002</v>
      </c>
      <c r="D212" s="247" t="s">
        <v>13696</v>
      </c>
      <c r="E212" s="245" t="s">
        <v>13697</v>
      </c>
      <c r="F212" s="240" t="s">
        <v>9347</v>
      </c>
      <c r="G212" s="243">
        <f t="shared" si="14"/>
        <v>1</v>
      </c>
      <c r="H212" s="116" t="s">
        <v>9331</v>
      </c>
      <c r="I212" s="74">
        <f t="shared" si="15"/>
        <v>1</v>
      </c>
      <c r="J212" s="74" t="e">
        <f>+IF(#REF!="Issued",1,IF(#REF!="Not Issued",2,"Nil"))</f>
        <v>#REF!</v>
      </c>
      <c r="K212" s="74" t="s">
        <v>12189</v>
      </c>
      <c r="L212" s="198"/>
    </row>
    <row r="213" spans="1:12" ht="15.95" customHeight="1" x14ac:dyDescent="0.2">
      <c r="A213" s="182">
        <f t="shared" si="16"/>
        <v>25</v>
      </c>
      <c r="B213" s="245" t="s">
        <v>13701</v>
      </c>
      <c r="C213" s="246">
        <v>79250</v>
      </c>
      <c r="D213" s="247" t="s">
        <v>13702</v>
      </c>
      <c r="E213" s="245" t="s">
        <v>1217</v>
      </c>
      <c r="F213" s="240" t="s">
        <v>9347</v>
      </c>
      <c r="G213" s="243">
        <f t="shared" si="14"/>
        <v>1</v>
      </c>
      <c r="H213" s="116" t="s">
        <v>9331</v>
      </c>
      <c r="I213" s="74">
        <f t="shared" si="15"/>
        <v>1</v>
      </c>
      <c r="J213" s="74" t="e">
        <f>+IF(#REF!="Issued",1,IF(#REF!="Not Issued",2,"Nil"))</f>
        <v>#REF!</v>
      </c>
      <c r="K213" s="74" t="s">
        <v>12650</v>
      </c>
      <c r="L213" s="198"/>
    </row>
    <row r="214" spans="1:12" ht="15.95" customHeight="1" x14ac:dyDescent="0.2">
      <c r="A214" s="182">
        <f t="shared" si="16"/>
        <v>26</v>
      </c>
      <c r="B214" s="245" t="s">
        <v>13703</v>
      </c>
      <c r="C214" s="246">
        <v>79251</v>
      </c>
      <c r="D214" s="247" t="s">
        <v>13704</v>
      </c>
      <c r="E214" s="245" t="s">
        <v>13705</v>
      </c>
      <c r="F214" s="240" t="s">
        <v>9358</v>
      </c>
      <c r="G214" s="243">
        <f t="shared" si="14"/>
        <v>2</v>
      </c>
      <c r="H214" s="116" t="s">
        <v>9331</v>
      </c>
      <c r="I214" s="74">
        <f t="shared" si="15"/>
        <v>1</v>
      </c>
      <c r="J214" s="74" t="e">
        <f>+IF(#REF!="Issued",1,IF(#REF!="Not Issued",2,"Nil"))</f>
        <v>#REF!</v>
      </c>
      <c r="K214" s="74" t="s">
        <v>12192</v>
      </c>
      <c r="L214" s="198"/>
    </row>
    <row r="215" spans="1:12" ht="15.95" customHeight="1" x14ac:dyDescent="0.2">
      <c r="A215" s="182">
        <f t="shared" si="16"/>
        <v>27</v>
      </c>
      <c r="B215" s="245" t="s">
        <v>13706</v>
      </c>
      <c r="C215" s="246">
        <v>79252</v>
      </c>
      <c r="D215" s="247" t="s">
        <v>13707</v>
      </c>
      <c r="E215" s="245" t="s">
        <v>13353</v>
      </c>
      <c r="F215" s="240" t="s">
        <v>9358</v>
      </c>
      <c r="G215" s="243">
        <f t="shared" si="14"/>
        <v>2</v>
      </c>
      <c r="H215" s="116" t="s">
        <v>9331</v>
      </c>
      <c r="I215" s="74">
        <f t="shared" si="15"/>
        <v>1</v>
      </c>
      <c r="J215" s="74" t="e">
        <f>+IF(#REF!="Issued",1,IF(#REF!="Not Issued",2,"Nil"))</f>
        <v>#REF!</v>
      </c>
      <c r="K215" s="74" t="s">
        <v>12195</v>
      </c>
      <c r="L215" s="198"/>
    </row>
    <row r="216" spans="1:12" ht="15.95" customHeight="1" x14ac:dyDescent="0.2">
      <c r="A216" s="182">
        <f t="shared" si="16"/>
        <v>28</v>
      </c>
      <c r="B216" s="245" t="s">
        <v>13708</v>
      </c>
      <c r="C216" s="246">
        <v>79003</v>
      </c>
      <c r="D216" s="247" t="s">
        <v>13709</v>
      </c>
      <c r="E216" s="245" t="s">
        <v>10217</v>
      </c>
      <c r="F216" s="240" t="s">
        <v>9347</v>
      </c>
      <c r="G216" s="243">
        <f t="shared" si="14"/>
        <v>1</v>
      </c>
      <c r="H216" s="116" t="s">
        <v>9331</v>
      </c>
      <c r="I216" s="74">
        <f t="shared" si="15"/>
        <v>1</v>
      </c>
      <c r="J216" s="74" t="e">
        <f>+IF(#REF!="Issued",1,IF(#REF!="Not Issued",2,"Nil"))</f>
        <v>#REF!</v>
      </c>
      <c r="K216" s="74" t="s">
        <v>12198</v>
      </c>
      <c r="L216" s="198"/>
    </row>
    <row r="217" spans="1:12" ht="15.95" customHeight="1" x14ac:dyDescent="0.2">
      <c r="A217" s="182">
        <f t="shared" si="16"/>
        <v>29</v>
      </c>
      <c r="B217" s="245" t="s">
        <v>13710</v>
      </c>
      <c r="C217" s="246">
        <v>79004</v>
      </c>
      <c r="D217" s="247" t="s">
        <v>13711</v>
      </c>
      <c r="E217" s="245" t="s">
        <v>13712</v>
      </c>
      <c r="F217" s="240" t="s">
        <v>9347</v>
      </c>
      <c r="G217" s="243">
        <f t="shared" si="14"/>
        <v>1</v>
      </c>
      <c r="H217" s="116" t="s">
        <v>9331</v>
      </c>
      <c r="I217" s="74">
        <f t="shared" si="15"/>
        <v>1</v>
      </c>
      <c r="J217" s="74" t="e">
        <f>+IF(#REF!="Issued",1,IF(#REF!="Not Issued",2,"Nil"))</f>
        <v>#REF!</v>
      </c>
      <c r="K217" s="74" t="s">
        <v>12200</v>
      </c>
      <c r="L217" s="198"/>
    </row>
    <row r="218" spans="1:12" ht="15.95" customHeight="1" x14ac:dyDescent="0.2">
      <c r="A218" s="182">
        <f t="shared" si="16"/>
        <v>30</v>
      </c>
      <c r="B218" s="245" t="s">
        <v>13713</v>
      </c>
      <c r="C218" s="246">
        <v>79005</v>
      </c>
      <c r="D218" s="247" t="s">
        <v>10446</v>
      </c>
      <c r="E218" s="245" t="s">
        <v>13714</v>
      </c>
      <c r="F218" s="240" t="s">
        <v>9358</v>
      </c>
      <c r="G218" s="243">
        <f t="shared" si="14"/>
        <v>2</v>
      </c>
      <c r="H218" s="116" t="s">
        <v>9331</v>
      </c>
      <c r="I218" s="74">
        <f t="shared" si="15"/>
        <v>1</v>
      </c>
      <c r="J218" s="74" t="e">
        <f>+IF(#REF!="Issued",1,IF(#REF!="Not Issued",2,"Nil"))</f>
        <v>#REF!</v>
      </c>
      <c r="K218" s="74" t="s">
        <v>12202</v>
      </c>
      <c r="L218" s="198"/>
    </row>
    <row r="219" spans="1:12" ht="15.95" customHeight="1" x14ac:dyDescent="0.2">
      <c r="A219" s="182">
        <f t="shared" si="16"/>
        <v>31</v>
      </c>
      <c r="B219" s="245" t="s">
        <v>13715</v>
      </c>
      <c r="C219" s="246">
        <v>79732</v>
      </c>
      <c r="D219" s="247" t="s">
        <v>13716</v>
      </c>
      <c r="E219" s="245" t="s">
        <v>13717</v>
      </c>
      <c r="F219" s="240" t="s">
        <v>9358</v>
      </c>
      <c r="G219" s="243">
        <f t="shared" si="14"/>
        <v>2</v>
      </c>
      <c r="H219" s="116" t="s">
        <v>9331</v>
      </c>
      <c r="I219" s="74">
        <f t="shared" si="15"/>
        <v>1</v>
      </c>
      <c r="J219" s="74" t="e">
        <f>+IF(#REF!="Issued",1,IF(#REF!="Not Issued",2,"Nil"))</f>
        <v>#REF!</v>
      </c>
      <c r="K219" s="74" t="s">
        <v>12204</v>
      </c>
      <c r="L219" s="198"/>
    </row>
    <row r="220" spans="1:12" ht="15.95" customHeight="1" x14ac:dyDescent="0.2">
      <c r="A220" s="182">
        <f t="shared" si="16"/>
        <v>32</v>
      </c>
      <c r="B220" s="245" t="s">
        <v>13718</v>
      </c>
      <c r="C220" s="246">
        <v>79006</v>
      </c>
      <c r="D220" s="247" t="s">
        <v>13719</v>
      </c>
      <c r="E220" s="245" t="s">
        <v>6165</v>
      </c>
      <c r="F220" s="240" t="s">
        <v>9347</v>
      </c>
      <c r="G220" s="243">
        <f t="shared" si="14"/>
        <v>1</v>
      </c>
      <c r="H220" s="116" t="s">
        <v>9331</v>
      </c>
      <c r="I220" s="74">
        <f t="shared" si="15"/>
        <v>1</v>
      </c>
      <c r="J220" s="74" t="e">
        <f>+IF(#REF!="Issued",1,IF(#REF!="Not Issued",2,"Nil"))</f>
        <v>#REF!</v>
      </c>
      <c r="K220" s="74" t="s">
        <v>12208</v>
      </c>
      <c r="L220" s="198"/>
    </row>
    <row r="221" spans="1:12" ht="15.95" customHeight="1" x14ac:dyDescent="0.2">
      <c r="A221" s="182">
        <f t="shared" si="16"/>
        <v>33</v>
      </c>
      <c r="B221" s="245" t="s">
        <v>13723</v>
      </c>
      <c r="C221" s="246">
        <v>79253</v>
      </c>
      <c r="D221" s="247" t="s">
        <v>13724</v>
      </c>
      <c r="E221" s="245" t="s">
        <v>13725</v>
      </c>
      <c r="F221" s="240" t="s">
        <v>9358</v>
      </c>
      <c r="G221" s="243">
        <f t="shared" ref="G221:G252" si="17">+IF(F221="M",1,IF(F221="f",2,IF(F221="Civ",3,"Error")))</f>
        <v>2</v>
      </c>
      <c r="H221" s="116" t="s">
        <v>9331</v>
      </c>
      <c r="I221" s="74">
        <f t="shared" si="15"/>
        <v>1</v>
      </c>
      <c r="J221" s="74" t="e">
        <f>+IF(#REF!="Issued",1,IF(#REF!="Not Issued",2,"Nil"))</f>
        <v>#REF!</v>
      </c>
      <c r="K221" s="74" t="s">
        <v>12212</v>
      </c>
      <c r="L221" s="198"/>
    </row>
    <row r="222" spans="1:12" ht="15.95" customHeight="1" x14ac:dyDescent="0.2">
      <c r="A222" s="182">
        <f t="shared" si="16"/>
        <v>34</v>
      </c>
      <c r="B222" s="245" t="s">
        <v>13730</v>
      </c>
      <c r="C222" s="246">
        <v>79007</v>
      </c>
      <c r="D222" s="247" t="s">
        <v>13731</v>
      </c>
      <c r="E222" s="245" t="s">
        <v>12565</v>
      </c>
      <c r="F222" s="240" t="s">
        <v>9347</v>
      </c>
      <c r="G222" s="243">
        <f t="shared" si="17"/>
        <v>1</v>
      </c>
      <c r="H222" s="116" t="s">
        <v>9331</v>
      </c>
      <c r="I222" s="74">
        <f t="shared" si="15"/>
        <v>1</v>
      </c>
      <c r="J222" s="74" t="e">
        <f>+IF(#REF!="Issued",1,IF(#REF!="Not Issued",2,"Nil"))</f>
        <v>#REF!</v>
      </c>
      <c r="K222" s="74" t="s">
        <v>12216</v>
      </c>
      <c r="L222" s="198"/>
    </row>
    <row r="223" spans="1:12" ht="15.95" customHeight="1" x14ac:dyDescent="0.2">
      <c r="A223" s="182">
        <f t="shared" si="16"/>
        <v>35</v>
      </c>
      <c r="B223" s="245" t="s">
        <v>13732</v>
      </c>
      <c r="C223" s="246">
        <v>79008</v>
      </c>
      <c r="D223" s="247" t="s">
        <v>13733</v>
      </c>
      <c r="E223" s="245" t="s">
        <v>12854</v>
      </c>
      <c r="F223" s="240" t="s">
        <v>9358</v>
      </c>
      <c r="G223" s="243">
        <f t="shared" si="17"/>
        <v>2</v>
      </c>
      <c r="H223" s="116" t="s">
        <v>9331</v>
      </c>
      <c r="I223" s="74">
        <f t="shared" si="15"/>
        <v>1</v>
      </c>
      <c r="J223" s="74" t="e">
        <f>+IF(#REF!="Issued",1,IF(#REF!="Not Issued",2,"Nil"))</f>
        <v>#REF!</v>
      </c>
      <c r="K223" s="74" t="s">
        <v>12220</v>
      </c>
      <c r="L223" s="198"/>
    </row>
    <row r="224" spans="1:12" ht="15.95" customHeight="1" x14ac:dyDescent="0.2">
      <c r="A224" s="182">
        <f t="shared" si="16"/>
        <v>36</v>
      </c>
      <c r="B224" s="245" t="s">
        <v>13737</v>
      </c>
      <c r="C224" s="246">
        <v>79009</v>
      </c>
      <c r="D224" s="247" t="s">
        <v>13738</v>
      </c>
      <c r="E224" s="245" t="s">
        <v>13739</v>
      </c>
      <c r="F224" s="240" t="s">
        <v>9347</v>
      </c>
      <c r="G224" s="243">
        <f t="shared" si="17"/>
        <v>1</v>
      </c>
      <c r="H224" s="116" t="s">
        <v>9331</v>
      </c>
      <c r="I224" s="74">
        <f t="shared" si="15"/>
        <v>1</v>
      </c>
      <c r="J224" s="74" t="e">
        <f>+IF(#REF!="Issued",1,IF(#REF!="Not Issued",2,"Nil"))</f>
        <v>#REF!</v>
      </c>
      <c r="K224" s="74" t="s">
        <v>12223</v>
      </c>
      <c r="L224" s="198"/>
    </row>
    <row r="225" spans="1:12" ht="15.95" customHeight="1" x14ac:dyDescent="0.2">
      <c r="A225" s="182">
        <f t="shared" si="16"/>
        <v>37</v>
      </c>
      <c r="B225" s="245" t="s">
        <v>13741</v>
      </c>
      <c r="C225" s="246">
        <v>79255</v>
      </c>
      <c r="D225" s="247" t="s">
        <v>13742</v>
      </c>
      <c r="E225" s="245" t="s">
        <v>9815</v>
      </c>
      <c r="F225" s="240" t="s">
        <v>9347</v>
      </c>
      <c r="G225" s="243">
        <f t="shared" si="17"/>
        <v>1</v>
      </c>
      <c r="H225" s="116" t="s">
        <v>9331</v>
      </c>
      <c r="I225" s="74">
        <f t="shared" si="15"/>
        <v>1</v>
      </c>
      <c r="J225" s="74" t="e">
        <f>+IF(#REF!="Issued",1,IF(#REF!="Not Issued",2,"Nil"))</f>
        <v>#REF!</v>
      </c>
      <c r="K225" s="74" t="s">
        <v>12686</v>
      </c>
      <c r="L225" s="198"/>
    </row>
    <row r="226" spans="1:12" ht="15.95" customHeight="1" x14ac:dyDescent="0.2">
      <c r="A226" s="182">
        <f t="shared" si="16"/>
        <v>38</v>
      </c>
      <c r="B226" s="245" t="s">
        <v>13743</v>
      </c>
      <c r="C226" s="246">
        <v>79011</v>
      </c>
      <c r="D226" s="247" t="s">
        <v>13744</v>
      </c>
      <c r="E226" s="245" t="s">
        <v>13745</v>
      </c>
      <c r="F226" s="240" t="s">
        <v>9347</v>
      </c>
      <c r="G226" s="243">
        <f t="shared" si="17"/>
        <v>1</v>
      </c>
      <c r="H226" s="116" t="s">
        <v>9331</v>
      </c>
      <c r="I226" s="74">
        <f t="shared" si="15"/>
        <v>1</v>
      </c>
      <c r="J226" s="74" t="e">
        <f>+IF(#REF!="Issued",1,IF(#REF!="Not Issued",2,"Nil"))</f>
        <v>#REF!</v>
      </c>
      <c r="K226" s="74" t="s">
        <v>12227</v>
      </c>
      <c r="L226" s="198"/>
    </row>
    <row r="227" spans="1:12" ht="15.95" customHeight="1" x14ac:dyDescent="0.2">
      <c r="A227" s="182">
        <f t="shared" si="16"/>
        <v>39</v>
      </c>
      <c r="B227" s="245" t="s">
        <v>13746</v>
      </c>
      <c r="C227" s="246">
        <v>79012</v>
      </c>
      <c r="D227" s="247" t="s">
        <v>10598</v>
      </c>
      <c r="E227" s="245" t="s">
        <v>13747</v>
      </c>
      <c r="F227" s="240" t="s">
        <v>9347</v>
      </c>
      <c r="G227" s="243">
        <f t="shared" si="17"/>
        <v>1</v>
      </c>
      <c r="H227" s="116" t="s">
        <v>9331</v>
      </c>
      <c r="I227" s="74">
        <f t="shared" si="15"/>
        <v>1</v>
      </c>
      <c r="J227" s="74" t="e">
        <f>+IF(#REF!="Issued",1,IF(#REF!="Not Issued",2,"Nil"))</f>
        <v>#REF!</v>
      </c>
      <c r="K227" s="74" t="s">
        <v>12231</v>
      </c>
      <c r="L227" s="198"/>
    </row>
    <row r="228" spans="1:12" ht="15.95" customHeight="1" x14ac:dyDescent="0.2">
      <c r="A228" s="182">
        <f t="shared" si="16"/>
        <v>40</v>
      </c>
      <c r="B228" s="245" t="s">
        <v>13748</v>
      </c>
      <c r="C228" s="246">
        <v>79013</v>
      </c>
      <c r="D228" s="247" t="s">
        <v>13749</v>
      </c>
      <c r="E228" s="245" t="s">
        <v>6423</v>
      </c>
      <c r="F228" s="240" t="s">
        <v>9347</v>
      </c>
      <c r="G228" s="243">
        <f t="shared" si="17"/>
        <v>1</v>
      </c>
      <c r="H228" s="116" t="s">
        <v>9331</v>
      </c>
      <c r="I228" s="74">
        <f t="shared" si="15"/>
        <v>1</v>
      </c>
      <c r="J228" s="74" t="e">
        <f>+IF(#REF!="Issued",1,IF(#REF!="Not Issued",2,"Nil"))</f>
        <v>#REF!</v>
      </c>
      <c r="K228" s="74" t="s">
        <v>13684</v>
      </c>
      <c r="L228" s="198"/>
    </row>
    <row r="229" spans="1:12" ht="15.95" customHeight="1" x14ac:dyDescent="0.2">
      <c r="A229" s="182">
        <f t="shared" si="16"/>
        <v>41</v>
      </c>
      <c r="B229" s="245" t="s">
        <v>13751</v>
      </c>
      <c r="C229" s="246">
        <v>79906</v>
      </c>
      <c r="D229" s="247" t="s">
        <v>13752</v>
      </c>
      <c r="E229" s="245" t="s">
        <v>13753</v>
      </c>
      <c r="F229" s="240" t="s">
        <v>9347</v>
      </c>
      <c r="G229" s="243">
        <f t="shared" si="17"/>
        <v>1</v>
      </c>
      <c r="H229" s="116" t="s">
        <v>9331</v>
      </c>
      <c r="I229" s="74">
        <f t="shared" si="15"/>
        <v>1</v>
      </c>
      <c r="J229" s="74" t="e">
        <f>+IF(#REF!="Issued",1,IF(#REF!="Not Issued",2,"Nil"))</f>
        <v>#REF!</v>
      </c>
      <c r="K229" s="74" t="s">
        <v>12235</v>
      </c>
      <c r="L229" s="198"/>
    </row>
    <row r="230" spans="1:12" ht="15.95" customHeight="1" x14ac:dyDescent="0.2">
      <c r="A230" s="182">
        <f t="shared" si="16"/>
        <v>42</v>
      </c>
      <c r="B230" s="245" t="s">
        <v>13754</v>
      </c>
      <c r="C230" s="246">
        <v>79014</v>
      </c>
      <c r="D230" s="247" t="s">
        <v>13755</v>
      </c>
      <c r="E230" s="245" t="s">
        <v>13756</v>
      </c>
      <c r="F230" s="240" t="s">
        <v>9347</v>
      </c>
      <c r="G230" s="243">
        <f t="shared" si="17"/>
        <v>1</v>
      </c>
      <c r="H230" s="116" t="s">
        <v>9331</v>
      </c>
      <c r="I230" s="74">
        <f t="shared" si="15"/>
        <v>1</v>
      </c>
      <c r="J230" s="74" t="e">
        <f>+IF(#REF!="Issued",1,IF(#REF!="Not Issued",2,"Nil"))</f>
        <v>#REF!</v>
      </c>
      <c r="K230" s="74" t="s">
        <v>12237</v>
      </c>
      <c r="L230" s="198"/>
    </row>
    <row r="231" spans="1:12" ht="15.95" customHeight="1" x14ac:dyDescent="0.2">
      <c r="A231" s="182">
        <f t="shared" si="16"/>
        <v>43</v>
      </c>
      <c r="B231" s="245" t="s">
        <v>13760</v>
      </c>
      <c r="C231" s="246">
        <v>79736</v>
      </c>
      <c r="D231" s="247" t="s">
        <v>13761</v>
      </c>
      <c r="E231" s="245" t="s">
        <v>13762</v>
      </c>
      <c r="F231" s="240" t="s">
        <v>9347</v>
      </c>
      <c r="G231" s="243">
        <f t="shared" si="17"/>
        <v>1</v>
      </c>
      <c r="H231" s="116" t="s">
        <v>9331</v>
      </c>
      <c r="I231" s="74">
        <f t="shared" si="15"/>
        <v>1</v>
      </c>
      <c r="J231" s="74" t="e">
        <f>+IF(#REF!="Issued",1,IF(#REF!="Not Issued",2,"Nil"))</f>
        <v>#REF!</v>
      </c>
      <c r="K231" s="74" t="s">
        <v>12241</v>
      </c>
      <c r="L231" s="198"/>
    </row>
    <row r="232" spans="1:12" ht="15.95" customHeight="1" x14ac:dyDescent="0.2">
      <c r="A232" s="182">
        <f t="shared" si="16"/>
        <v>44</v>
      </c>
      <c r="B232" s="245" t="s">
        <v>13763</v>
      </c>
      <c r="C232" s="246">
        <v>79737</v>
      </c>
      <c r="D232" s="247" t="s">
        <v>13764</v>
      </c>
      <c r="E232" s="245" t="s">
        <v>13765</v>
      </c>
      <c r="F232" s="240" t="s">
        <v>9347</v>
      </c>
      <c r="G232" s="243">
        <f t="shared" si="17"/>
        <v>1</v>
      </c>
      <c r="H232" s="116" t="s">
        <v>9331</v>
      </c>
      <c r="I232" s="74">
        <f t="shared" si="15"/>
        <v>1</v>
      </c>
      <c r="J232" s="74" t="e">
        <f>+IF(#REF!="Issued",1,IF(#REF!="Not Issued",2,"Nil"))</f>
        <v>#REF!</v>
      </c>
      <c r="K232" s="74" t="s">
        <v>12245</v>
      </c>
      <c r="L232" s="198"/>
    </row>
    <row r="233" spans="1:12" ht="15.95" customHeight="1" x14ac:dyDescent="0.2">
      <c r="A233" s="182">
        <f t="shared" si="16"/>
        <v>45</v>
      </c>
      <c r="B233" s="245" t="s">
        <v>13771</v>
      </c>
      <c r="C233" s="246">
        <v>79257</v>
      </c>
      <c r="D233" s="247" t="s">
        <v>13772</v>
      </c>
      <c r="E233" s="245" t="s">
        <v>13773</v>
      </c>
      <c r="F233" s="240" t="s">
        <v>9347</v>
      </c>
      <c r="G233" s="243">
        <f t="shared" si="17"/>
        <v>1</v>
      </c>
      <c r="H233" s="116" t="s">
        <v>9331</v>
      </c>
      <c r="I233" s="74">
        <f t="shared" si="15"/>
        <v>1</v>
      </c>
      <c r="J233" s="74" t="e">
        <f>+IF(#REF!="Issued",1,IF(#REF!="Not Issued",2,"Nil"))</f>
        <v>#REF!</v>
      </c>
      <c r="K233" s="74" t="s">
        <v>12249</v>
      </c>
      <c r="L233" s="198"/>
    </row>
    <row r="234" spans="1:12" ht="15.95" customHeight="1" x14ac:dyDescent="0.2">
      <c r="A234" s="182">
        <f t="shared" si="16"/>
        <v>46</v>
      </c>
      <c r="B234" s="245" t="s">
        <v>13777</v>
      </c>
      <c r="C234" s="246">
        <v>79017</v>
      </c>
      <c r="D234" s="247" t="s">
        <v>13778</v>
      </c>
      <c r="E234" s="245" t="s">
        <v>13779</v>
      </c>
      <c r="F234" s="240" t="s">
        <v>9358</v>
      </c>
      <c r="G234" s="243">
        <f t="shared" si="17"/>
        <v>2</v>
      </c>
      <c r="H234" s="116" t="s">
        <v>9331</v>
      </c>
      <c r="I234" s="74">
        <f t="shared" si="15"/>
        <v>1</v>
      </c>
      <c r="J234" s="74" t="e">
        <f>+IF(#REF!="Issued",1,IF(#REF!="Not Issued",2,"Nil"))</f>
        <v>#REF!</v>
      </c>
      <c r="K234" s="74" t="s">
        <v>12253</v>
      </c>
      <c r="L234" s="198"/>
    </row>
    <row r="235" spans="1:12" ht="15.95" customHeight="1" x14ac:dyDescent="0.2">
      <c r="A235" s="182">
        <f t="shared" si="16"/>
        <v>47</v>
      </c>
      <c r="B235" s="245" t="s">
        <v>13780</v>
      </c>
      <c r="C235" s="246">
        <v>79908</v>
      </c>
      <c r="D235" s="247" t="s">
        <v>13781</v>
      </c>
      <c r="E235" s="245" t="s">
        <v>13782</v>
      </c>
      <c r="F235" s="240" t="s">
        <v>9347</v>
      </c>
      <c r="G235" s="243">
        <f t="shared" si="17"/>
        <v>1</v>
      </c>
      <c r="H235" s="116" t="s">
        <v>9331</v>
      </c>
      <c r="I235" s="74">
        <f t="shared" si="15"/>
        <v>1</v>
      </c>
      <c r="J235" s="74" t="e">
        <f>+IF(#REF!="Issued",1,IF(#REF!="Not Issued",2,"Nil"))</f>
        <v>#REF!</v>
      </c>
      <c r="K235" s="74" t="s">
        <v>12257</v>
      </c>
      <c r="L235" s="198"/>
    </row>
    <row r="236" spans="1:12" ht="15.95" customHeight="1" x14ac:dyDescent="0.2">
      <c r="A236" s="182">
        <f t="shared" si="16"/>
        <v>48</v>
      </c>
      <c r="B236" s="245" t="s">
        <v>13786</v>
      </c>
      <c r="C236" s="246">
        <v>79258</v>
      </c>
      <c r="D236" s="247" t="s">
        <v>13787</v>
      </c>
      <c r="E236" s="245" t="s">
        <v>5614</v>
      </c>
      <c r="F236" s="240" t="s">
        <v>9347</v>
      </c>
      <c r="G236" s="243">
        <f t="shared" si="17"/>
        <v>1</v>
      </c>
      <c r="H236" s="116" t="s">
        <v>9331</v>
      </c>
      <c r="I236" s="74">
        <f t="shared" si="15"/>
        <v>1</v>
      </c>
      <c r="J236" s="74" t="e">
        <f>+IF(#REF!="Issued",1,IF(#REF!="Not Issued",2,"Nil"))</f>
        <v>#REF!</v>
      </c>
      <c r="K236" s="74" t="s">
        <v>12261</v>
      </c>
      <c r="L236" s="198"/>
    </row>
    <row r="237" spans="1:12" ht="15.95" customHeight="1" x14ac:dyDescent="0.2">
      <c r="A237" s="182">
        <f t="shared" si="16"/>
        <v>49</v>
      </c>
      <c r="B237" s="245" t="s">
        <v>13788</v>
      </c>
      <c r="C237" s="246">
        <v>79018</v>
      </c>
      <c r="D237" s="247" t="s">
        <v>13789</v>
      </c>
      <c r="E237" s="245" t="s">
        <v>13790</v>
      </c>
      <c r="F237" s="240" t="s">
        <v>9347</v>
      </c>
      <c r="G237" s="243">
        <f t="shared" si="17"/>
        <v>1</v>
      </c>
      <c r="H237" s="116" t="s">
        <v>9331</v>
      </c>
      <c r="I237" s="74">
        <f t="shared" si="15"/>
        <v>1</v>
      </c>
      <c r="J237" s="74" t="e">
        <f>+IF(#REF!="Issued",1,IF(#REF!="Not Issued",2,"Nil"))</f>
        <v>#REF!</v>
      </c>
      <c r="K237" s="74" t="s">
        <v>12717</v>
      </c>
      <c r="L237" s="198"/>
    </row>
    <row r="238" spans="1:12" ht="15.95" customHeight="1" x14ac:dyDescent="0.2">
      <c r="A238" s="182">
        <f t="shared" si="16"/>
        <v>50</v>
      </c>
      <c r="B238" s="245" t="s">
        <v>13797</v>
      </c>
      <c r="C238" s="246">
        <v>79019</v>
      </c>
      <c r="D238" s="247" t="s">
        <v>11602</v>
      </c>
      <c r="E238" s="245" t="s">
        <v>13798</v>
      </c>
      <c r="F238" s="240" t="s">
        <v>9347</v>
      </c>
      <c r="G238" s="243">
        <f t="shared" si="17"/>
        <v>1</v>
      </c>
      <c r="H238" s="116" t="s">
        <v>9331</v>
      </c>
      <c r="I238" s="74">
        <f t="shared" si="15"/>
        <v>1</v>
      </c>
      <c r="J238" s="74" t="e">
        <f>+IF(#REF!="Issued",1,IF(#REF!="Not Issued",2,"Nil"))</f>
        <v>#REF!</v>
      </c>
      <c r="K238" s="74" t="s">
        <v>12263</v>
      </c>
      <c r="L238" s="198"/>
    </row>
    <row r="239" spans="1:12" ht="15.95" customHeight="1" x14ac:dyDescent="0.2">
      <c r="A239" s="182">
        <f t="shared" si="16"/>
        <v>51</v>
      </c>
      <c r="B239" s="245" t="s">
        <v>13799</v>
      </c>
      <c r="C239" s="246">
        <v>79020</v>
      </c>
      <c r="D239" s="247" t="s">
        <v>13800</v>
      </c>
      <c r="E239" s="245" t="s">
        <v>13801</v>
      </c>
      <c r="F239" s="240" t="s">
        <v>9347</v>
      </c>
      <c r="G239" s="243">
        <f t="shared" si="17"/>
        <v>1</v>
      </c>
      <c r="H239" s="116" t="s">
        <v>9331</v>
      </c>
      <c r="I239" s="74">
        <f t="shared" si="15"/>
        <v>1</v>
      </c>
      <c r="J239" s="74" t="e">
        <f>+IF(#REF!="Issued",1,IF(#REF!="Not Issued",2,"Nil"))</f>
        <v>#REF!</v>
      </c>
      <c r="K239" s="74" t="s">
        <v>12267</v>
      </c>
      <c r="L239" s="209"/>
    </row>
    <row r="240" spans="1:12" ht="15.95" customHeight="1" x14ac:dyDescent="0.2">
      <c r="A240" s="182">
        <f t="shared" si="16"/>
        <v>52</v>
      </c>
      <c r="B240" s="245" t="s">
        <v>13802</v>
      </c>
      <c r="C240" s="246">
        <v>79021</v>
      </c>
      <c r="D240" s="247" t="s">
        <v>4604</v>
      </c>
      <c r="E240" s="245" t="s">
        <v>9808</v>
      </c>
      <c r="F240" s="240" t="s">
        <v>9347</v>
      </c>
      <c r="G240" s="243">
        <f t="shared" si="17"/>
        <v>1</v>
      </c>
      <c r="H240" s="116" t="s">
        <v>9331</v>
      </c>
      <c r="I240" s="74">
        <f t="shared" si="15"/>
        <v>1</v>
      </c>
      <c r="J240" s="74" t="e">
        <f>+IF(#REF!="Issued",1,IF(#REF!="Not Issued",2,"Nil"))</f>
        <v>#REF!</v>
      </c>
      <c r="K240" s="74" t="s">
        <v>12270</v>
      </c>
      <c r="L240" s="198"/>
    </row>
    <row r="241" spans="1:12" ht="15.95" customHeight="1" x14ac:dyDescent="0.2">
      <c r="A241" s="182">
        <f t="shared" si="16"/>
        <v>53</v>
      </c>
      <c r="B241" s="245" t="s">
        <v>13803</v>
      </c>
      <c r="C241" s="246">
        <v>79739</v>
      </c>
      <c r="D241" s="247" t="s">
        <v>13804</v>
      </c>
      <c r="E241" s="245" t="s">
        <v>11177</v>
      </c>
      <c r="F241" s="240" t="s">
        <v>9347</v>
      </c>
      <c r="G241" s="243">
        <f t="shared" si="17"/>
        <v>1</v>
      </c>
      <c r="H241" s="116" t="s">
        <v>9331</v>
      </c>
      <c r="I241" s="74">
        <f t="shared" si="15"/>
        <v>1</v>
      </c>
      <c r="J241" s="74" t="e">
        <f>+IF(#REF!="Issued",1,IF(#REF!="Not Issued",2,"Nil"))</f>
        <v>#REF!</v>
      </c>
      <c r="K241" s="74" t="s">
        <v>12274</v>
      </c>
      <c r="L241" s="198"/>
    </row>
    <row r="242" spans="1:12" ht="15.95" customHeight="1" x14ac:dyDescent="0.2">
      <c r="A242" s="182">
        <f t="shared" si="16"/>
        <v>54</v>
      </c>
      <c r="B242" s="245" t="s">
        <v>13805</v>
      </c>
      <c r="C242" s="246">
        <v>79260</v>
      </c>
      <c r="D242" s="247" t="s">
        <v>13806</v>
      </c>
      <c r="E242" s="245" t="s">
        <v>13807</v>
      </c>
      <c r="F242" s="240" t="s">
        <v>9347</v>
      </c>
      <c r="G242" s="243">
        <f t="shared" si="17"/>
        <v>1</v>
      </c>
      <c r="H242" s="116" t="s">
        <v>9331</v>
      </c>
      <c r="I242" s="74">
        <f t="shared" si="15"/>
        <v>1</v>
      </c>
      <c r="J242" s="74" t="e">
        <f>+IF(#REF!="Issued",1,IF(#REF!="Not Issued",2,"Nil"))</f>
        <v>#REF!</v>
      </c>
      <c r="K242" s="74" t="s">
        <v>12276</v>
      </c>
      <c r="L242" s="198"/>
    </row>
    <row r="243" spans="1:12" ht="15.95" customHeight="1" x14ac:dyDescent="0.2">
      <c r="A243" s="182">
        <f t="shared" si="16"/>
        <v>55</v>
      </c>
      <c r="B243" s="245" t="s">
        <v>13811</v>
      </c>
      <c r="C243" s="246">
        <v>79022</v>
      </c>
      <c r="D243" s="247" t="s">
        <v>13812</v>
      </c>
      <c r="E243" s="245" t="s">
        <v>13813</v>
      </c>
      <c r="F243" s="240" t="s">
        <v>9347</v>
      </c>
      <c r="G243" s="243">
        <f t="shared" si="17"/>
        <v>1</v>
      </c>
      <c r="H243" s="116" t="s">
        <v>9331</v>
      </c>
      <c r="I243" s="74">
        <f t="shared" si="15"/>
        <v>1</v>
      </c>
      <c r="J243" s="74" t="e">
        <f>+IF(#REF!="Issued",1,IF(#REF!="Not Issued",2,"Nil"))</f>
        <v>#REF!</v>
      </c>
      <c r="K243" s="74" t="s">
        <v>12280</v>
      </c>
      <c r="L243" s="198"/>
    </row>
    <row r="244" spans="1:12" ht="15.95" customHeight="1" x14ac:dyDescent="0.2">
      <c r="A244" s="182">
        <f t="shared" si="16"/>
        <v>56</v>
      </c>
      <c r="B244" s="245" t="s">
        <v>13817</v>
      </c>
      <c r="C244" s="246">
        <v>79261</v>
      </c>
      <c r="D244" s="247" t="s">
        <v>13818</v>
      </c>
      <c r="E244" s="245" t="s">
        <v>11103</v>
      </c>
      <c r="F244" s="240" t="s">
        <v>9358</v>
      </c>
      <c r="G244" s="243">
        <f t="shared" si="17"/>
        <v>2</v>
      </c>
      <c r="H244" s="116" t="s">
        <v>9331</v>
      </c>
      <c r="I244" s="74">
        <f t="shared" si="15"/>
        <v>1</v>
      </c>
      <c r="J244" s="74" t="e">
        <f>+IF(#REF!="Issued",1,IF(#REF!="Not Issued",2,"Nil"))</f>
        <v>#REF!</v>
      </c>
      <c r="K244" s="74" t="s">
        <v>12284</v>
      </c>
      <c r="L244" s="198"/>
    </row>
    <row r="245" spans="1:12" ht="15.95" customHeight="1" x14ac:dyDescent="0.2">
      <c r="A245" s="182">
        <f t="shared" si="16"/>
        <v>57</v>
      </c>
      <c r="B245" s="245" t="s">
        <v>13819</v>
      </c>
      <c r="C245" s="246">
        <v>79262</v>
      </c>
      <c r="D245" s="247" t="s">
        <v>13820</v>
      </c>
      <c r="E245" s="245" t="s">
        <v>13821</v>
      </c>
      <c r="F245" s="240" t="s">
        <v>9358</v>
      </c>
      <c r="G245" s="243">
        <f t="shared" si="17"/>
        <v>2</v>
      </c>
      <c r="H245" s="116" t="s">
        <v>9331</v>
      </c>
      <c r="I245" s="74">
        <f t="shared" si="15"/>
        <v>1</v>
      </c>
      <c r="J245" s="74" t="e">
        <f>+IF(#REF!="Issued",1,IF(#REF!="Not Issued",2,"Nil"))</f>
        <v>#REF!</v>
      </c>
      <c r="K245" s="74" t="s">
        <v>12287</v>
      </c>
      <c r="L245" s="198"/>
    </row>
    <row r="246" spans="1:12" ht="15.95" customHeight="1" x14ac:dyDescent="0.2">
      <c r="A246" s="182">
        <f t="shared" si="16"/>
        <v>58</v>
      </c>
      <c r="B246" s="248" t="s">
        <v>13578</v>
      </c>
      <c r="C246" s="246">
        <v>79728</v>
      </c>
      <c r="D246" s="247" t="s">
        <v>13579</v>
      </c>
      <c r="E246" s="245" t="s">
        <v>13580</v>
      </c>
      <c r="F246" s="240" t="s">
        <v>9358</v>
      </c>
      <c r="G246" s="243">
        <f t="shared" si="17"/>
        <v>2</v>
      </c>
      <c r="H246" s="116" t="s">
        <v>17</v>
      </c>
      <c r="I246" s="74">
        <f t="shared" si="15"/>
        <v>2</v>
      </c>
      <c r="J246" s="74" t="e">
        <f>+IF(#REF!="Issued",1,IF(#REF!="Not Issued",2,"Nil"))</f>
        <v>#REF!</v>
      </c>
      <c r="K246" s="74" t="s">
        <v>12290</v>
      </c>
      <c r="L246" s="198"/>
    </row>
    <row r="247" spans="1:12" ht="15.95" customHeight="1" x14ac:dyDescent="0.2">
      <c r="A247" s="182">
        <f t="shared" si="16"/>
        <v>59</v>
      </c>
      <c r="B247" s="248" t="s">
        <v>13588</v>
      </c>
      <c r="C247" s="246">
        <v>79234</v>
      </c>
      <c r="D247" s="247" t="s">
        <v>13589</v>
      </c>
      <c r="E247" s="245" t="s">
        <v>1312</v>
      </c>
      <c r="F247" s="240" t="s">
        <v>9358</v>
      </c>
      <c r="G247" s="243">
        <f t="shared" si="17"/>
        <v>2</v>
      </c>
      <c r="H247" s="116" t="s">
        <v>17</v>
      </c>
      <c r="I247" s="74">
        <f t="shared" si="15"/>
        <v>2</v>
      </c>
      <c r="J247" s="74" t="e">
        <f>+IF(#REF!="Issued",1,IF(#REF!="Not Issued",2,"Nil"))</f>
        <v>#REF!</v>
      </c>
      <c r="K247" s="74" t="s">
        <v>12292</v>
      </c>
      <c r="L247" s="198"/>
    </row>
    <row r="248" spans="1:12" ht="15.95" customHeight="1" x14ac:dyDescent="0.2">
      <c r="A248" s="182">
        <f t="shared" si="16"/>
        <v>60</v>
      </c>
      <c r="B248" s="245" t="s">
        <v>13594</v>
      </c>
      <c r="C248" s="246">
        <v>79730</v>
      </c>
      <c r="D248" s="247" t="s">
        <v>13595</v>
      </c>
      <c r="E248" s="245" t="s">
        <v>13596</v>
      </c>
      <c r="F248" s="240" t="s">
        <v>9347</v>
      </c>
      <c r="G248" s="243">
        <f t="shared" si="17"/>
        <v>1</v>
      </c>
      <c r="H248" s="116" t="s">
        <v>17</v>
      </c>
      <c r="I248" s="74">
        <f t="shared" si="15"/>
        <v>2</v>
      </c>
      <c r="J248" s="74" t="e">
        <f>+IF(#REF!="Issued",1,IF(#REF!="Not Issued",2,"Nil"))</f>
        <v>#REF!</v>
      </c>
      <c r="K248" s="74" t="s">
        <v>12296</v>
      </c>
      <c r="L248" s="198"/>
    </row>
    <row r="249" spans="1:12" ht="15.95" customHeight="1" x14ac:dyDescent="0.2">
      <c r="A249" s="182">
        <f t="shared" si="16"/>
        <v>61</v>
      </c>
      <c r="B249" s="248" t="s">
        <v>13597</v>
      </c>
      <c r="C249" s="246">
        <v>79235</v>
      </c>
      <c r="D249" s="247" t="s">
        <v>13598</v>
      </c>
      <c r="E249" s="245" t="s">
        <v>13599</v>
      </c>
      <c r="F249" s="240" t="s">
        <v>9347</v>
      </c>
      <c r="G249" s="243">
        <f t="shared" si="17"/>
        <v>1</v>
      </c>
      <c r="H249" s="116" t="s">
        <v>17</v>
      </c>
      <c r="I249" s="74">
        <f t="shared" si="15"/>
        <v>2</v>
      </c>
      <c r="J249" s="74" t="e">
        <f>+IF(#REF!="Issued",1,IF(#REF!="Not Issued",2,"Nil"))</f>
        <v>#REF!</v>
      </c>
      <c r="K249" s="74" t="s">
        <v>12300</v>
      </c>
      <c r="L249" s="198"/>
    </row>
    <row r="250" spans="1:12" ht="15.95" customHeight="1" x14ac:dyDescent="0.2">
      <c r="A250" s="182">
        <f t="shared" si="16"/>
        <v>62</v>
      </c>
      <c r="B250" s="245" t="s">
        <v>13600</v>
      </c>
      <c r="C250" s="246">
        <v>78984</v>
      </c>
      <c r="D250" s="247" t="s">
        <v>13601</v>
      </c>
      <c r="E250" s="245" t="s">
        <v>13602</v>
      </c>
      <c r="F250" s="240" t="s">
        <v>9358</v>
      </c>
      <c r="G250" s="243">
        <f t="shared" si="17"/>
        <v>2</v>
      </c>
      <c r="H250" s="116" t="s">
        <v>17</v>
      </c>
      <c r="I250" s="74">
        <f t="shared" si="15"/>
        <v>2</v>
      </c>
      <c r="J250" s="74" t="e">
        <f>+IF(#REF!="Issued",1,IF(#REF!="Not Issued",2,"Nil"))</f>
        <v>#REF!</v>
      </c>
      <c r="K250" s="74" t="s">
        <v>12304</v>
      </c>
      <c r="L250" s="198"/>
    </row>
    <row r="251" spans="1:12" ht="15.95" customHeight="1" x14ac:dyDescent="0.2">
      <c r="A251" s="182">
        <f t="shared" si="16"/>
        <v>63</v>
      </c>
      <c r="B251" s="248" t="s">
        <v>13603</v>
      </c>
      <c r="C251" s="246">
        <v>79236</v>
      </c>
      <c r="D251" s="247" t="s">
        <v>11070</v>
      </c>
      <c r="E251" s="245" t="s">
        <v>13604</v>
      </c>
      <c r="F251" s="240" t="s">
        <v>9358</v>
      </c>
      <c r="G251" s="243">
        <f t="shared" si="17"/>
        <v>2</v>
      </c>
      <c r="H251" s="116" t="s">
        <v>17</v>
      </c>
      <c r="I251" s="74">
        <f t="shared" si="15"/>
        <v>2</v>
      </c>
      <c r="J251" s="74" t="e">
        <f>+IF(#REF!="Issued",1,IF(#REF!="Not Issued",2,"Nil"))</f>
        <v>#REF!</v>
      </c>
      <c r="K251" s="74" t="s">
        <v>12307</v>
      </c>
      <c r="L251" s="198"/>
    </row>
    <row r="252" spans="1:12" ht="15.95" customHeight="1" x14ac:dyDescent="0.2">
      <c r="A252" s="182">
        <f t="shared" si="16"/>
        <v>64</v>
      </c>
      <c r="B252" s="248" t="s">
        <v>13605</v>
      </c>
      <c r="C252" s="246">
        <v>78985</v>
      </c>
      <c r="D252" s="247" t="s">
        <v>13606</v>
      </c>
      <c r="E252" s="245" t="s">
        <v>1522</v>
      </c>
      <c r="F252" s="240" t="s">
        <v>9347</v>
      </c>
      <c r="G252" s="243">
        <f t="shared" si="17"/>
        <v>1</v>
      </c>
      <c r="H252" s="116" t="s">
        <v>17</v>
      </c>
      <c r="I252" s="74">
        <f t="shared" si="15"/>
        <v>2</v>
      </c>
      <c r="J252" s="74" t="e">
        <f>+IF(#REF!="Issued",1,IF(#REF!="Not Issued",2,"Nil"))</f>
        <v>#REF!</v>
      </c>
      <c r="K252" s="74" t="s">
        <v>12310</v>
      </c>
      <c r="L252" s="198"/>
    </row>
    <row r="253" spans="1:12" ht="15.75" customHeight="1" x14ac:dyDescent="0.2">
      <c r="A253" s="182">
        <f t="shared" si="16"/>
        <v>65</v>
      </c>
      <c r="B253" s="245" t="s">
        <v>13609</v>
      </c>
      <c r="C253" s="246">
        <v>78986</v>
      </c>
      <c r="D253" s="247" t="s">
        <v>13610</v>
      </c>
      <c r="E253" s="245" t="s">
        <v>13611</v>
      </c>
      <c r="F253" s="240" t="s">
        <v>9358</v>
      </c>
      <c r="G253" s="243">
        <f t="shared" ref="G253:G281" si="18">+IF(F253="M",1,IF(F253="f",2,IF(F253="Civ",3,"Error")))</f>
        <v>2</v>
      </c>
      <c r="H253" s="116" t="s">
        <v>17</v>
      </c>
      <c r="I253" s="74">
        <f t="shared" ref="I253:I281" si="19">+IF(H253="Studying",5,IF(H253="Complete",1,IF(H253="Incomplete",2,IF(H253="Left",3,IF(H253="Dropped",4,"Error")))))</f>
        <v>2</v>
      </c>
      <c r="J253" s="74" t="e">
        <f>+IF(#REF!="Issued",1,IF(#REF!="Not Issued",2,"Nil"))</f>
        <v>#REF!</v>
      </c>
      <c r="K253" s="74" t="s">
        <v>12314</v>
      </c>
      <c r="L253" s="198"/>
    </row>
    <row r="254" spans="1:12" ht="15.95" customHeight="1" x14ac:dyDescent="0.2">
      <c r="A254" s="182">
        <f t="shared" ref="A254:A281" si="20">+A253+1</f>
        <v>66</v>
      </c>
      <c r="B254" s="248" t="s">
        <v>13612</v>
      </c>
      <c r="C254" s="246">
        <v>78987</v>
      </c>
      <c r="D254" s="247" t="s">
        <v>13613</v>
      </c>
      <c r="E254" s="245" t="s">
        <v>13614</v>
      </c>
      <c r="F254" s="240" t="s">
        <v>9347</v>
      </c>
      <c r="G254" s="243">
        <f t="shared" si="18"/>
        <v>1</v>
      </c>
      <c r="H254" s="116" t="s">
        <v>17</v>
      </c>
      <c r="I254" s="74">
        <f t="shared" si="19"/>
        <v>2</v>
      </c>
      <c r="J254" s="74" t="e">
        <f>+IF(#REF!="Issued",1,IF(#REF!="Not Issued",2,"Nil"))</f>
        <v>#REF!</v>
      </c>
      <c r="K254" s="74" t="s">
        <v>12318</v>
      </c>
      <c r="L254" s="198"/>
    </row>
    <row r="255" spans="1:12" ht="15.95" customHeight="1" x14ac:dyDescent="0.2">
      <c r="A255" s="182">
        <f t="shared" si="20"/>
        <v>67</v>
      </c>
      <c r="B255" s="245" t="s">
        <v>13618</v>
      </c>
      <c r="C255" s="246">
        <v>79238</v>
      </c>
      <c r="D255" s="247" t="s">
        <v>13619</v>
      </c>
      <c r="E255" s="245" t="s">
        <v>3655</v>
      </c>
      <c r="F255" s="240" t="s">
        <v>9347</v>
      </c>
      <c r="G255" s="243">
        <f t="shared" si="18"/>
        <v>1</v>
      </c>
      <c r="H255" s="116" t="s">
        <v>17</v>
      </c>
      <c r="I255" s="74">
        <f t="shared" si="19"/>
        <v>2</v>
      </c>
      <c r="J255" s="74" t="e">
        <f>+IF(#REF!="Issued",1,IF(#REF!="Not Issued",2,"Nil"))</f>
        <v>#REF!</v>
      </c>
      <c r="K255" s="74" t="s">
        <v>13750</v>
      </c>
      <c r="L255" s="198"/>
    </row>
    <row r="256" spans="1:12" ht="15.95" customHeight="1" x14ac:dyDescent="0.2">
      <c r="A256" s="182">
        <f t="shared" si="20"/>
        <v>68</v>
      </c>
      <c r="B256" s="248" t="s">
        <v>13620</v>
      </c>
      <c r="C256" s="246">
        <v>79239</v>
      </c>
      <c r="D256" s="247" t="s">
        <v>9732</v>
      </c>
      <c r="E256" s="245" t="s">
        <v>6321</v>
      </c>
      <c r="F256" s="240" t="s">
        <v>9358</v>
      </c>
      <c r="G256" s="243">
        <f t="shared" si="18"/>
        <v>2</v>
      </c>
      <c r="H256" s="116" t="s">
        <v>17</v>
      </c>
      <c r="I256" s="74">
        <f t="shared" si="19"/>
        <v>2</v>
      </c>
      <c r="J256" s="74" t="e">
        <f>+IF(#REF!="Issued",1,IF(#REF!="Not Issued",2,"Nil"))</f>
        <v>#REF!</v>
      </c>
      <c r="K256" s="74" t="s">
        <v>12321</v>
      </c>
      <c r="L256" s="198"/>
    </row>
    <row r="257" spans="1:12" ht="15.95" customHeight="1" x14ac:dyDescent="0.2">
      <c r="A257" s="182">
        <f t="shared" si="20"/>
        <v>69</v>
      </c>
      <c r="B257" s="245" t="s">
        <v>13624</v>
      </c>
      <c r="C257" s="246">
        <v>78989</v>
      </c>
      <c r="D257" s="247" t="s">
        <v>13625</v>
      </c>
      <c r="E257" s="245" t="s">
        <v>13626</v>
      </c>
      <c r="F257" s="240" t="s">
        <v>9347</v>
      </c>
      <c r="G257" s="243">
        <f t="shared" si="18"/>
        <v>1</v>
      </c>
      <c r="H257" s="116" t="s">
        <v>17</v>
      </c>
      <c r="I257" s="74">
        <f t="shared" si="19"/>
        <v>2</v>
      </c>
      <c r="J257" s="74" t="e">
        <f>+IF(#REF!="Issued",1,IF(#REF!="Not Issued",2,"Nil"))</f>
        <v>#REF!</v>
      </c>
      <c r="K257" s="74" t="s">
        <v>12325</v>
      </c>
      <c r="L257" s="198"/>
    </row>
    <row r="258" spans="1:12" ht="15.95" customHeight="1" x14ac:dyDescent="0.2">
      <c r="A258" s="182">
        <f t="shared" si="20"/>
        <v>70</v>
      </c>
      <c r="B258" s="248" t="s">
        <v>13627</v>
      </c>
      <c r="C258" s="246"/>
      <c r="D258" s="247" t="s">
        <v>13628</v>
      </c>
      <c r="E258" s="245" t="s">
        <v>13629</v>
      </c>
      <c r="F258" s="240" t="s">
        <v>9347</v>
      </c>
      <c r="G258" s="243">
        <f t="shared" si="18"/>
        <v>1</v>
      </c>
      <c r="H258" s="116" t="s">
        <v>17</v>
      </c>
      <c r="I258" s="74">
        <f t="shared" si="19"/>
        <v>2</v>
      </c>
      <c r="J258" s="74" t="e">
        <f>+IF(#REF!="Issued",1,IF(#REF!="Not Issued",2,"Nil"))</f>
        <v>#REF!</v>
      </c>
      <c r="K258" s="74" t="s">
        <v>12328</v>
      </c>
      <c r="L258" s="198"/>
    </row>
    <row r="259" spans="1:12" ht="15.95" customHeight="1" x14ac:dyDescent="0.2">
      <c r="A259" s="182">
        <f t="shared" si="20"/>
        <v>71</v>
      </c>
      <c r="B259" s="245" t="s">
        <v>13639</v>
      </c>
      <c r="C259" s="246">
        <v>79902</v>
      </c>
      <c r="D259" s="247" t="s">
        <v>13640</v>
      </c>
      <c r="E259" s="245" t="s">
        <v>8762</v>
      </c>
      <c r="F259" s="240" t="s">
        <v>9358</v>
      </c>
      <c r="G259" s="243">
        <f t="shared" si="18"/>
        <v>2</v>
      </c>
      <c r="H259" s="116" t="s">
        <v>17</v>
      </c>
      <c r="I259" s="74">
        <f t="shared" si="19"/>
        <v>2</v>
      </c>
      <c r="J259" s="74" t="e">
        <f>+IF(#REF!="Issued",1,IF(#REF!="Not Issued",2,"Nil"))</f>
        <v>#REF!</v>
      </c>
      <c r="K259" s="74" t="s">
        <v>12332</v>
      </c>
      <c r="L259" s="198"/>
    </row>
    <row r="260" spans="1:12" ht="15.95" customHeight="1" x14ac:dyDescent="0.2">
      <c r="A260" s="182">
        <f t="shared" si="20"/>
        <v>72</v>
      </c>
      <c r="B260" s="248" t="s">
        <v>13641</v>
      </c>
      <c r="C260" s="246">
        <v>79907</v>
      </c>
      <c r="D260" s="247" t="s">
        <v>13642</v>
      </c>
      <c r="E260" s="245" t="s">
        <v>13643</v>
      </c>
      <c r="F260" s="240" t="s">
        <v>9347</v>
      </c>
      <c r="G260" s="243">
        <f t="shared" si="18"/>
        <v>1</v>
      </c>
      <c r="H260" s="116" t="s">
        <v>17</v>
      </c>
      <c r="I260" s="74">
        <f t="shared" si="19"/>
        <v>2</v>
      </c>
      <c r="J260" s="74" t="e">
        <f>+IF(#REF!="Issued",1,IF(#REF!="Not Issued",2,"Nil"))</f>
        <v>#REF!</v>
      </c>
      <c r="K260" s="74" t="s">
        <v>12335</v>
      </c>
      <c r="L260" s="198"/>
    </row>
    <row r="261" spans="1:12" ht="15.95" customHeight="1" x14ac:dyDescent="0.2">
      <c r="A261" s="182">
        <f t="shared" si="20"/>
        <v>73</v>
      </c>
      <c r="B261" s="245" t="s">
        <v>13652</v>
      </c>
      <c r="C261" s="246">
        <v>79731</v>
      </c>
      <c r="D261" s="247" t="s">
        <v>13653</v>
      </c>
      <c r="E261" s="245" t="s">
        <v>13654</v>
      </c>
      <c r="F261" s="240" t="s">
        <v>9347</v>
      </c>
      <c r="G261" s="243">
        <f t="shared" si="18"/>
        <v>1</v>
      </c>
      <c r="H261" s="116" t="s">
        <v>17</v>
      </c>
      <c r="I261" s="74">
        <f t="shared" si="19"/>
        <v>2</v>
      </c>
      <c r="J261" s="74" t="e">
        <f>+IF(#REF!="Issued",1,IF(#REF!="Not Issued",2,"Nil"))</f>
        <v>#REF!</v>
      </c>
      <c r="K261" s="74" t="s">
        <v>12339</v>
      </c>
      <c r="L261" s="198"/>
    </row>
    <row r="262" spans="1:12" ht="15.95" customHeight="1" x14ac:dyDescent="0.2">
      <c r="A262" s="182">
        <f t="shared" si="20"/>
        <v>74</v>
      </c>
      <c r="B262" s="248" t="s">
        <v>13658</v>
      </c>
      <c r="C262" s="246">
        <v>79243</v>
      </c>
      <c r="D262" s="247" t="s">
        <v>13659</v>
      </c>
      <c r="E262" s="245" t="s">
        <v>13660</v>
      </c>
      <c r="F262" s="240" t="s">
        <v>9358</v>
      </c>
      <c r="G262" s="243">
        <f t="shared" si="18"/>
        <v>2</v>
      </c>
      <c r="H262" s="116" t="s">
        <v>17</v>
      </c>
      <c r="I262" s="74">
        <f t="shared" si="19"/>
        <v>2</v>
      </c>
      <c r="J262" s="74" t="e">
        <f>+IF(#REF!="Issued",1,IF(#REF!="Not Issued",2,"Nil"))</f>
        <v>#REF!</v>
      </c>
      <c r="K262" s="74" t="s">
        <v>12342</v>
      </c>
      <c r="L262" s="198"/>
    </row>
    <row r="263" spans="1:12" ht="15.95" customHeight="1" x14ac:dyDescent="0.2">
      <c r="A263" s="182">
        <f t="shared" si="20"/>
        <v>75</v>
      </c>
      <c r="B263" s="248" t="s">
        <v>13670</v>
      </c>
      <c r="C263" s="246">
        <v>78998</v>
      </c>
      <c r="D263" s="247" t="s">
        <v>13671</v>
      </c>
      <c r="E263" s="245" t="s">
        <v>13672</v>
      </c>
      <c r="F263" s="240" t="s">
        <v>9347</v>
      </c>
      <c r="G263" s="243">
        <f t="shared" si="18"/>
        <v>1</v>
      </c>
      <c r="H263" s="116" t="s">
        <v>17</v>
      </c>
      <c r="I263" s="74">
        <f t="shared" si="19"/>
        <v>2</v>
      </c>
      <c r="J263" s="74" t="e">
        <f>+IF(#REF!="Issued",1,IF(#REF!="Not Issued",2,"Nil"))</f>
        <v>#REF!</v>
      </c>
      <c r="K263" s="74" t="s">
        <v>12345</v>
      </c>
      <c r="L263" s="198"/>
    </row>
    <row r="264" spans="1:12" ht="15.95" customHeight="1" x14ac:dyDescent="0.2">
      <c r="A264" s="182">
        <f t="shared" si="20"/>
        <v>76</v>
      </c>
      <c r="B264" s="245" t="s">
        <v>13673</v>
      </c>
      <c r="C264" s="246">
        <v>79244</v>
      </c>
      <c r="D264" s="247" t="s">
        <v>3166</v>
      </c>
      <c r="E264" s="245" t="s">
        <v>13674</v>
      </c>
      <c r="F264" s="240" t="s">
        <v>9347</v>
      </c>
      <c r="G264" s="243">
        <f t="shared" si="18"/>
        <v>1</v>
      </c>
      <c r="H264" s="116" t="s">
        <v>17</v>
      </c>
      <c r="I264" s="74">
        <f t="shared" si="19"/>
        <v>2</v>
      </c>
      <c r="J264" s="74" t="e">
        <f>+IF(#REF!="Issued",1,IF(#REF!="Not Issued",2,"Nil"))</f>
        <v>#REF!</v>
      </c>
      <c r="K264" s="74" t="s">
        <v>13776</v>
      </c>
      <c r="L264" s="198"/>
    </row>
    <row r="265" spans="1:12" ht="15.95" customHeight="1" x14ac:dyDescent="0.2">
      <c r="A265" s="182">
        <f t="shared" si="20"/>
        <v>77</v>
      </c>
      <c r="B265" s="245" t="s">
        <v>13675</v>
      </c>
      <c r="C265" s="246">
        <v>78999</v>
      </c>
      <c r="D265" s="247" t="s">
        <v>13676</v>
      </c>
      <c r="E265" s="245" t="s">
        <v>13677</v>
      </c>
      <c r="F265" s="240" t="s">
        <v>9347</v>
      </c>
      <c r="G265" s="243">
        <f t="shared" si="18"/>
        <v>1</v>
      </c>
      <c r="H265" s="116" t="s">
        <v>17</v>
      </c>
      <c r="I265" s="74">
        <f t="shared" si="19"/>
        <v>2</v>
      </c>
      <c r="J265" s="74" t="e">
        <f>+IF(#REF!="Issued",1,IF(#REF!="Not Issued",2,"Nil"))</f>
        <v>#REF!</v>
      </c>
      <c r="K265" s="74" t="s">
        <v>12348</v>
      </c>
      <c r="L265" s="198"/>
    </row>
    <row r="266" spans="1:12" ht="15.95" customHeight="1" x14ac:dyDescent="0.2">
      <c r="A266" s="182">
        <f t="shared" si="20"/>
        <v>78</v>
      </c>
      <c r="B266" s="245" t="s">
        <v>13691</v>
      </c>
      <c r="C266" s="246">
        <v>79247</v>
      </c>
      <c r="D266" s="247" t="s">
        <v>13692</v>
      </c>
      <c r="E266" s="245" t="s">
        <v>1299</v>
      </c>
      <c r="F266" s="240" t="s">
        <v>9347</v>
      </c>
      <c r="G266" s="243">
        <f t="shared" si="18"/>
        <v>1</v>
      </c>
      <c r="H266" s="116" t="s">
        <v>17</v>
      </c>
      <c r="I266" s="74">
        <f t="shared" si="19"/>
        <v>2</v>
      </c>
      <c r="J266" s="74" t="e">
        <f>+IF(#REF!="Issued",1,IF(#REF!="Not Issued",2,"Nil"))</f>
        <v>#REF!</v>
      </c>
      <c r="K266" s="74" t="s">
        <v>12352</v>
      </c>
      <c r="L266" s="198"/>
    </row>
    <row r="267" spans="1:12" ht="15.95" customHeight="1" x14ac:dyDescent="0.2">
      <c r="A267" s="182">
        <f t="shared" si="20"/>
        <v>79</v>
      </c>
      <c r="B267" s="245" t="s">
        <v>13698</v>
      </c>
      <c r="C267" s="246">
        <v>79249</v>
      </c>
      <c r="D267" s="247" t="s">
        <v>13699</v>
      </c>
      <c r="E267" s="245" t="s">
        <v>13700</v>
      </c>
      <c r="F267" s="240" t="s">
        <v>9347</v>
      </c>
      <c r="G267" s="243">
        <f t="shared" si="18"/>
        <v>1</v>
      </c>
      <c r="H267" s="116" t="s">
        <v>17</v>
      </c>
      <c r="I267" s="74">
        <f t="shared" si="19"/>
        <v>2</v>
      </c>
      <c r="J267" s="74" t="e">
        <f>+IF(#REF!="Issued",1,IF(#REF!="Not Issued",2,"Nil"))</f>
        <v>#REF!</v>
      </c>
      <c r="K267" s="74" t="s">
        <v>12356</v>
      </c>
      <c r="L267" s="198"/>
    </row>
    <row r="268" spans="1:12" ht="15.95" customHeight="1" x14ac:dyDescent="0.2">
      <c r="A268" s="182">
        <f t="shared" si="20"/>
        <v>80</v>
      </c>
      <c r="B268" s="248" t="s">
        <v>13720</v>
      </c>
      <c r="C268" s="246">
        <v>79905</v>
      </c>
      <c r="D268" s="247" t="s">
        <v>13721</v>
      </c>
      <c r="E268" s="245" t="s">
        <v>13722</v>
      </c>
      <c r="F268" s="240" t="s">
        <v>9347</v>
      </c>
      <c r="G268" s="243">
        <f t="shared" si="18"/>
        <v>1</v>
      </c>
      <c r="H268" s="116" t="s">
        <v>17</v>
      </c>
      <c r="I268" s="74">
        <f t="shared" si="19"/>
        <v>2</v>
      </c>
      <c r="J268" s="74" t="e">
        <f>+IF(#REF!="Issued",1,IF(#REF!="Not Issued",2,"Nil"))</f>
        <v>#REF!</v>
      </c>
      <c r="K268" s="74" t="s">
        <v>12792</v>
      </c>
      <c r="L268" s="198"/>
    </row>
    <row r="269" spans="1:12" ht="15.95" customHeight="1" x14ac:dyDescent="0.2">
      <c r="A269" s="182">
        <f t="shared" si="20"/>
        <v>81</v>
      </c>
      <c r="B269" s="248" t="s">
        <v>13726</v>
      </c>
      <c r="C269" s="246">
        <v>79733</v>
      </c>
      <c r="D269" s="247" t="s">
        <v>13642</v>
      </c>
      <c r="E269" s="245" t="s">
        <v>13727</v>
      </c>
      <c r="F269" s="240" t="s">
        <v>9347</v>
      </c>
      <c r="G269" s="243">
        <f t="shared" si="18"/>
        <v>1</v>
      </c>
      <c r="H269" s="116" t="s">
        <v>17</v>
      </c>
      <c r="I269" s="74">
        <f t="shared" si="19"/>
        <v>2</v>
      </c>
      <c r="J269" s="74" t="e">
        <f>+IF(#REF!="Issued",1,IF(#REF!="Not Issued",2,"Nil"))</f>
        <v>#REF!</v>
      </c>
      <c r="K269" s="74" t="s">
        <v>12360</v>
      </c>
      <c r="L269" s="198"/>
    </row>
    <row r="270" spans="1:12" ht="15.95" customHeight="1" x14ac:dyDescent="0.2">
      <c r="A270" s="182">
        <f t="shared" si="20"/>
        <v>82</v>
      </c>
      <c r="B270" s="248" t="s">
        <v>13728</v>
      </c>
      <c r="C270" s="246">
        <v>79734</v>
      </c>
      <c r="D270" s="247" t="s">
        <v>10616</v>
      </c>
      <c r="E270" s="245" t="s">
        <v>13729</v>
      </c>
      <c r="F270" s="240" t="s">
        <v>9347</v>
      </c>
      <c r="G270" s="243">
        <f t="shared" si="18"/>
        <v>1</v>
      </c>
      <c r="H270" s="116" t="s">
        <v>17</v>
      </c>
      <c r="I270" s="74">
        <f t="shared" si="19"/>
        <v>2</v>
      </c>
      <c r="J270" s="74" t="e">
        <f>+IF(#REF!="Issued",1,IF(#REF!="Not Issued",2,"Nil"))</f>
        <v>#REF!</v>
      </c>
      <c r="K270" s="74" t="s">
        <v>12364</v>
      </c>
      <c r="L270" s="198"/>
    </row>
    <row r="271" spans="1:12" ht="15.95" customHeight="1" x14ac:dyDescent="0.2">
      <c r="A271" s="182">
        <f t="shared" si="20"/>
        <v>83</v>
      </c>
      <c r="B271" s="248" t="s">
        <v>13734</v>
      </c>
      <c r="C271" s="246">
        <v>79254</v>
      </c>
      <c r="D271" s="247" t="s">
        <v>13735</v>
      </c>
      <c r="E271" s="245" t="s">
        <v>13736</v>
      </c>
      <c r="F271" s="240" t="s">
        <v>9358</v>
      </c>
      <c r="G271" s="243">
        <f t="shared" si="18"/>
        <v>2</v>
      </c>
      <c r="H271" s="116" t="s">
        <v>17</v>
      </c>
      <c r="I271" s="74">
        <f t="shared" si="19"/>
        <v>2</v>
      </c>
      <c r="J271" s="74" t="e">
        <f>+IF(#REF!="Issued",1,IF(#REF!="Not Issued",2,"Nil"))</f>
        <v>#REF!</v>
      </c>
      <c r="K271" s="74" t="s">
        <v>12368</v>
      </c>
      <c r="L271" s="198"/>
    </row>
    <row r="272" spans="1:12" ht="15.95" customHeight="1" x14ac:dyDescent="0.2">
      <c r="A272" s="182">
        <f t="shared" si="20"/>
        <v>84</v>
      </c>
      <c r="B272" s="245" t="s">
        <v>13740</v>
      </c>
      <c r="C272" s="246">
        <v>79010</v>
      </c>
      <c r="D272" s="247" t="s">
        <v>10021</v>
      </c>
      <c r="E272" s="245" t="s">
        <v>10006</v>
      </c>
      <c r="F272" s="240" t="s">
        <v>9347</v>
      </c>
      <c r="G272" s="243">
        <f t="shared" si="18"/>
        <v>1</v>
      </c>
      <c r="H272" s="116" t="s">
        <v>17</v>
      </c>
      <c r="I272" s="74">
        <f t="shared" si="19"/>
        <v>2</v>
      </c>
      <c r="J272" s="74" t="e">
        <f>+IF(#REF!="Issued",1,IF(#REF!="Not Issued",2,"Nil"))</f>
        <v>#REF!</v>
      </c>
      <c r="K272" s="74" t="s">
        <v>12803</v>
      </c>
      <c r="L272" s="198"/>
    </row>
    <row r="273" spans="1:12" ht="15.95" customHeight="1" x14ac:dyDescent="0.2">
      <c r="A273" s="182">
        <f t="shared" si="20"/>
        <v>85</v>
      </c>
      <c r="B273" s="245" t="s">
        <v>13757</v>
      </c>
      <c r="C273" s="246">
        <v>79735</v>
      </c>
      <c r="D273" s="247" t="s">
        <v>13758</v>
      </c>
      <c r="E273" s="245" t="s">
        <v>13759</v>
      </c>
      <c r="F273" s="240" t="s">
        <v>9358</v>
      </c>
      <c r="G273" s="243">
        <f t="shared" si="18"/>
        <v>2</v>
      </c>
      <c r="H273" s="116" t="s">
        <v>17</v>
      </c>
      <c r="I273" s="74">
        <f t="shared" si="19"/>
        <v>2</v>
      </c>
      <c r="J273" s="74" t="e">
        <f>+IF(#REF!="Issued",1,IF(#REF!="Not Issued",2,"Nil"))</f>
        <v>#REF!</v>
      </c>
      <c r="K273" s="74" t="s">
        <v>12372</v>
      </c>
      <c r="L273" s="198"/>
    </row>
    <row r="274" spans="1:12" ht="15.95" customHeight="1" x14ac:dyDescent="0.2">
      <c r="A274" s="182">
        <f t="shared" si="20"/>
        <v>86</v>
      </c>
      <c r="B274" s="245" t="s">
        <v>13766</v>
      </c>
      <c r="C274" s="246">
        <v>79256</v>
      </c>
      <c r="D274" s="247" t="s">
        <v>13767</v>
      </c>
      <c r="E274" s="245" t="s">
        <v>10864</v>
      </c>
      <c r="F274" s="240" t="s">
        <v>9347</v>
      </c>
      <c r="G274" s="243">
        <f t="shared" si="18"/>
        <v>1</v>
      </c>
      <c r="H274" s="116" t="s">
        <v>17</v>
      </c>
      <c r="I274" s="74">
        <f t="shared" si="19"/>
        <v>2</v>
      </c>
      <c r="J274" s="74" t="e">
        <f>+IF(#REF!="Issued",1,IF(#REF!="Not Issued",2,"Nil"))</f>
        <v>#REF!</v>
      </c>
      <c r="K274" s="74" t="s">
        <v>12376</v>
      </c>
      <c r="L274" s="198"/>
    </row>
    <row r="275" spans="1:12" ht="15.95" customHeight="1" x14ac:dyDescent="0.2">
      <c r="A275" s="182">
        <f t="shared" si="20"/>
        <v>87</v>
      </c>
      <c r="B275" s="245" t="s">
        <v>13768</v>
      </c>
      <c r="C275" s="246">
        <v>79015</v>
      </c>
      <c r="D275" s="247" t="s">
        <v>13769</v>
      </c>
      <c r="E275" s="245" t="s">
        <v>13770</v>
      </c>
      <c r="F275" s="240" t="s">
        <v>9347</v>
      </c>
      <c r="G275" s="243">
        <f t="shared" si="18"/>
        <v>1</v>
      </c>
      <c r="H275" s="116" t="s">
        <v>17</v>
      </c>
      <c r="I275" s="74">
        <f t="shared" si="19"/>
        <v>2</v>
      </c>
      <c r="J275" s="74" t="e">
        <f>+IF(#REF!="Issued",1,IF(#REF!="Not Issued",2,"Nil"))</f>
        <v>#REF!</v>
      </c>
      <c r="K275" s="74" t="s">
        <v>12378</v>
      </c>
      <c r="L275" s="198"/>
    </row>
    <row r="276" spans="1:12" ht="15.95" customHeight="1" x14ac:dyDescent="0.2">
      <c r="A276" s="182">
        <f t="shared" si="20"/>
        <v>88</v>
      </c>
      <c r="B276" s="248" t="s">
        <v>13774</v>
      </c>
      <c r="C276" s="246">
        <v>79016</v>
      </c>
      <c r="D276" s="247" t="s">
        <v>13775</v>
      </c>
      <c r="E276" s="245" t="s">
        <v>12248</v>
      </c>
      <c r="F276" s="240" t="s">
        <v>9358</v>
      </c>
      <c r="G276" s="243">
        <f t="shared" si="18"/>
        <v>2</v>
      </c>
      <c r="H276" s="116" t="s">
        <v>17</v>
      </c>
      <c r="I276" s="74">
        <f t="shared" si="19"/>
        <v>2</v>
      </c>
      <c r="J276" s="74" t="e">
        <f>+IF(#REF!="Issued",1,IF(#REF!="Not Issued",2,"Nil"))</f>
        <v>#REF!</v>
      </c>
      <c r="K276" s="74" t="s">
        <v>12381</v>
      </c>
      <c r="L276" s="198"/>
    </row>
    <row r="277" spans="1:12" ht="15.95" customHeight="1" x14ac:dyDescent="0.2">
      <c r="A277" s="182">
        <f t="shared" si="20"/>
        <v>89</v>
      </c>
      <c r="B277" s="248" t="s">
        <v>13783</v>
      </c>
      <c r="C277" s="246">
        <v>79738</v>
      </c>
      <c r="D277" s="247" t="s">
        <v>13784</v>
      </c>
      <c r="E277" s="245" t="s">
        <v>13785</v>
      </c>
      <c r="F277" s="240" t="s">
        <v>9347</v>
      </c>
      <c r="G277" s="243">
        <f t="shared" si="18"/>
        <v>1</v>
      </c>
      <c r="H277" s="116" t="s">
        <v>17</v>
      </c>
      <c r="I277" s="74">
        <f t="shared" si="19"/>
        <v>2</v>
      </c>
      <c r="J277" s="74" t="e">
        <f>+IF(#REF!="Issued",1,IF(#REF!="Not Issued",2,"Nil"))</f>
        <v>#REF!</v>
      </c>
      <c r="K277" s="74" t="s">
        <v>12384</v>
      </c>
      <c r="L277" s="198"/>
    </row>
    <row r="278" spans="1:12" ht="15.95" customHeight="1" x14ac:dyDescent="0.2">
      <c r="A278" s="182">
        <f t="shared" si="20"/>
        <v>90</v>
      </c>
      <c r="B278" s="248" t="s">
        <v>13791</v>
      </c>
      <c r="C278" s="246">
        <v>79937</v>
      </c>
      <c r="D278" s="247" t="s">
        <v>13792</v>
      </c>
      <c r="E278" s="245" t="s">
        <v>13793</v>
      </c>
      <c r="F278" s="240" t="s">
        <v>9347</v>
      </c>
      <c r="G278" s="243">
        <f t="shared" si="18"/>
        <v>1</v>
      </c>
      <c r="H278" s="116" t="s">
        <v>17</v>
      </c>
      <c r="I278" s="74">
        <f t="shared" si="19"/>
        <v>2</v>
      </c>
      <c r="J278" s="74" t="e">
        <f>+IF(#REF!="Issued",1,IF(#REF!="Not Issued",2,"Nil"))</f>
        <v>#REF!</v>
      </c>
      <c r="K278" s="74" t="s">
        <v>12388</v>
      </c>
      <c r="L278" s="198"/>
    </row>
    <row r="279" spans="1:12" ht="15.95" customHeight="1" x14ac:dyDescent="0.2">
      <c r="A279" s="182">
        <f t="shared" si="20"/>
        <v>91</v>
      </c>
      <c r="B279" s="248" t="s">
        <v>13794</v>
      </c>
      <c r="C279" s="246">
        <v>79259</v>
      </c>
      <c r="D279" s="247" t="s">
        <v>13795</v>
      </c>
      <c r="E279" s="245" t="s">
        <v>13796</v>
      </c>
      <c r="F279" s="240" t="s">
        <v>9347</v>
      </c>
      <c r="G279" s="243">
        <f t="shared" si="18"/>
        <v>1</v>
      </c>
      <c r="H279" s="116" t="s">
        <v>17</v>
      </c>
      <c r="I279" s="74">
        <f t="shared" si="19"/>
        <v>2</v>
      </c>
      <c r="J279" s="74" t="e">
        <f>+IF(#REF!="Issued",1,IF(#REF!="Not Issued",2,"Nil"))</f>
        <v>#REF!</v>
      </c>
      <c r="K279" s="74" t="s">
        <v>12392</v>
      </c>
      <c r="L279" s="198"/>
    </row>
    <row r="280" spans="1:12" ht="15.95" customHeight="1" x14ac:dyDescent="0.2">
      <c r="A280" s="182">
        <f t="shared" si="20"/>
        <v>92</v>
      </c>
      <c r="B280" s="245" t="s">
        <v>13808</v>
      </c>
      <c r="C280" s="246">
        <v>79903</v>
      </c>
      <c r="D280" s="247" t="s">
        <v>13809</v>
      </c>
      <c r="E280" s="245" t="s">
        <v>13810</v>
      </c>
      <c r="F280" s="240" t="s">
        <v>9347</v>
      </c>
      <c r="G280" s="243">
        <f t="shared" si="18"/>
        <v>1</v>
      </c>
      <c r="H280" s="116" t="s">
        <v>17</v>
      </c>
      <c r="I280" s="74">
        <f t="shared" si="19"/>
        <v>2</v>
      </c>
      <c r="J280" s="74" t="e">
        <f>+IF(#REF!="Issued",1,IF(#REF!="Not Issued",2,"Nil"))</f>
        <v>#REF!</v>
      </c>
      <c r="K280" s="74" t="s">
        <v>12396</v>
      </c>
      <c r="L280" s="198"/>
    </row>
    <row r="281" spans="1:12" ht="15.95" customHeight="1" x14ac:dyDescent="0.2">
      <c r="A281" s="182">
        <f t="shared" si="20"/>
        <v>93</v>
      </c>
      <c r="B281" s="248" t="s">
        <v>13814</v>
      </c>
      <c r="C281" s="246">
        <v>79023</v>
      </c>
      <c r="D281" s="247" t="s">
        <v>13815</v>
      </c>
      <c r="E281" s="245" t="s">
        <v>13816</v>
      </c>
      <c r="F281" s="240" t="s">
        <v>9358</v>
      </c>
      <c r="G281" s="243">
        <f t="shared" si="18"/>
        <v>2</v>
      </c>
      <c r="H281" s="116" t="s">
        <v>17</v>
      </c>
      <c r="I281" s="74">
        <f t="shared" si="19"/>
        <v>2</v>
      </c>
      <c r="J281" s="74" t="e">
        <f>+IF(#REF!="Issued",1,IF(#REF!="Not Issued",2,"Nil"))</f>
        <v>#REF!</v>
      </c>
      <c r="K281" s="74" t="s">
        <v>12399</v>
      </c>
      <c r="L281" s="198"/>
    </row>
    <row r="282" spans="1:12" x14ac:dyDescent="0.25">
      <c r="D282" s="188"/>
      <c r="F282" s="205"/>
      <c r="G282" s="206"/>
      <c r="H282" s="207"/>
      <c r="I282" s="207"/>
    </row>
    <row r="283" spans="1:12" ht="30.75" thickBot="1" x14ac:dyDescent="0.65">
      <c r="A283" s="325" t="s">
        <v>25</v>
      </c>
      <c r="B283" s="325"/>
      <c r="C283" s="325"/>
      <c r="D283" s="325"/>
      <c r="E283" s="325"/>
      <c r="F283" s="325"/>
      <c r="G283" s="325"/>
      <c r="H283" s="325"/>
      <c r="I283" s="325"/>
      <c r="J283" s="325"/>
      <c r="K283" s="325"/>
      <c r="L283" s="325"/>
    </row>
    <row r="284" spans="1:12" ht="12.75" customHeight="1" x14ac:dyDescent="0.2">
      <c r="A284" s="313" t="s">
        <v>9333</v>
      </c>
      <c r="B284" s="315" t="s">
        <v>9334</v>
      </c>
      <c r="C284" s="317" t="s">
        <v>9335</v>
      </c>
      <c r="D284" s="317"/>
      <c r="E284" s="319" t="s">
        <v>9337</v>
      </c>
      <c r="F284" s="173" t="s">
        <v>9338</v>
      </c>
      <c r="G284" s="174"/>
      <c r="H284" s="309" t="s">
        <v>9339</v>
      </c>
      <c r="I284" s="175"/>
      <c r="J284" s="176" t="s">
        <v>9340</v>
      </c>
      <c r="K284" s="176"/>
      <c r="L284" s="311" t="s">
        <v>9341</v>
      </c>
    </row>
    <row r="285" spans="1:12" ht="13.5" thickBot="1" x14ac:dyDescent="0.25">
      <c r="A285" s="314"/>
      <c r="B285" s="316"/>
      <c r="C285" s="318"/>
      <c r="D285" s="318"/>
      <c r="E285" s="320"/>
      <c r="F285" s="178" t="s">
        <v>9342</v>
      </c>
      <c r="G285" s="179"/>
      <c r="H285" s="310"/>
      <c r="I285" s="180"/>
      <c r="J285" s="181" t="s">
        <v>9343</v>
      </c>
      <c r="K285" s="181"/>
      <c r="L285" s="312"/>
    </row>
    <row r="286" spans="1:12" ht="24" x14ac:dyDescent="0.2">
      <c r="A286" s="182">
        <f t="shared" ref="A286:A335" si="21">+A285+1</f>
        <v>1</v>
      </c>
      <c r="B286" s="245" t="s">
        <v>13822</v>
      </c>
      <c r="C286" s="246">
        <v>79035</v>
      </c>
      <c r="D286" s="247" t="s">
        <v>13823</v>
      </c>
      <c r="E286" s="245" t="s">
        <v>13824</v>
      </c>
      <c r="F286" s="240" t="s">
        <v>9347</v>
      </c>
      <c r="G286" s="243">
        <f t="shared" ref="G286:G317" si="22">+IF(F286="M",1,IF(F286="f",2,IF(F286="Civ",3,"Error")))</f>
        <v>1</v>
      </c>
      <c r="H286" s="116" t="s">
        <v>9331</v>
      </c>
      <c r="I286" s="74">
        <f t="shared" ref="I286:I335" si="23">+IF(H286="Studying",5,IF(H286="Complete",1,IF(H286="Incomplete",2,IF(H286="Left",3,IF(H286="Dropped",4,"Error")))))</f>
        <v>1</v>
      </c>
      <c r="J286" s="74" t="e">
        <f>+IF(#REF!="Issued",1,IF(#REF!="Not Issued",2,"Nil"))</f>
        <v>#REF!</v>
      </c>
      <c r="K286" s="74" t="s">
        <v>12473</v>
      </c>
      <c r="L286" s="198"/>
    </row>
    <row r="287" spans="1:12" ht="15.75" customHeight="1" x14ac:dyDescent="0.2">
      <c r="A287" s="182">
        <f t="shared" si="21"/>
        <v>2</v>
      </c>
      <c r="B287" s="245" t="s">
        <v>13825</v>
      </c>
      <c r="C287" s="246">
        <v>79036</v>
      </c>
      <c r="D287" s="247" t="s">
        <v>9942</v>
      </c>
      <c r="E287" s="245" t="s">
        <v>3838</v>
      </c>
      <c r="F287" s="240" t="s">
        <v>9358</v>
      </c>
      <c r="G287" s="243">
        <f t="shared" si="22"/>
        <v>2</v>
      </c>
      <c r="H287" s="116" t="s">
        <v>9331</v>
      </c>
      <c r="I287" s="74">
        <f t="shared" si="23"/>
        <v>1</v>
      </c>
      <c r="J287" s="74" t="e">
        <f>+IF(#REF!="Issued",1,IF(#REF!="Not Issued",2,"Nil"))</f>
        <v>#REF!</v>
      </c>
      <c r="K287" s="74" t="s">
        <v>12477</v>
      </c>
      <c r="L287" s="198"/>
    </row>
    <row r="288" spans="1:12" ht="15.75" customHeight="1" x14ac:dyDescent="0.2">
      <c r="A288" s="182"/>
      <c r="B288" s="245" t="s">
        <v>13826</v>
      </c>
      <c r="C288" s="246">
        <v>75839</v>
      </c>
      <c r="D288" s="247" t="s">
        <v>13827</v>
      </c>
      <c r="E288" s="245" t="s">
        <v>3838</v>
      </c>
      <c r="F288" s="240" t="s">
        <v>9358</v>
      </c>
      <c r="G288" s="243">
        <f t="shared" si="22"/>
        <v>2</v>
      </c>
      <c r="H288" s="116" t="s">
        <v>9331</v>
      </c>
      <c r="I288" s="74">
        <f t="shared" si="23"/>
        <v>1</v>
      </c>
      <c r="J288" s="74" t="e">
        <f>+IF(#REF!="Issued",1,IF(#REF!="Not Issued",2,"Nil"))</f>
        <v>#REF!</v>
      </c>
      <c r="K288" s="74" t="s">
        <v>13828</v>
      </c>
      <c r="L288" s="198"/>
    </row>
    <row r="289" spans="1:12" ht="15.75" customHeight="1" x14ac:dyDescent="0.2">
      <c r="A289" s="182">
        <f>+A287+1</f>
        <v>3</v>
      </c>
      <c r="B289" s="245" t="s">
        <v>13829</v>
      </c>
      <c r="C289" s="246">
        <v>79037</v>
      </c>
      <c r="D289" s="247" t="s">
        <v>13830</v>
      </c>
      <c r="E289" s="245" t="s">
        <v>7670</v>
      </c>
      <c r="F289" s="240" t="s">
        <v>9358</v>
      </c>
      <c r="G289" s="243">
        <f t="shared" si="22"/>
        <v>2</v>
      </c>
      <c r="H289" s="116" t="s">
        <v>9331</v>
      </c>
      <c r="I289" s="74">
        <f t="shared" si="23"/>
        <v>1</v>
      </c>
      <c r="J289" s="74" t="e">
        <f>+IF(#REF!="Issued",1,IF(#REF!="Not Issued",2,"Nil"))</f>
        <v>#REF!</v>
      </c>
      <c r="K289" s="74" t="s">
        <v>12481</v>
      </c>
      <c r="L289" s="198"/>
    </row>
    <row r="290" spans="1:12" ht="15.75" customHeight="1" x14ac:dyDescent="0.2">
      <c r="A290" s="182">
        <f t="shared" si="21"/>
        <v>4</v>
      </c>
      <c r="B290" s="245" t="s">
        <v>13837</v>
      </c>
      <c r="C290" s="246">
        <v>79270</v>
      </c>
      <c r="D290" s="247" t="s">
        <v>13838</v>
      </c>
      <c r="E290" s="245" t="s">
        <v>13839</v>
      </c>
      <c r="F290" s="240" t="s">
        <v>9358</v>
      </c>
      <c r="G290" s="243">
        <f t="shared" si="22"/>
        <v>2</v>
      </c>
      <c r="H290" s="116" t="s">
        <v>9331</v>
      </c>
      <c r="I290" s="74">
        <f t="shared" si="23"/>
        <v>1</v>
      </c>
      <c r="J290" s="74" t="e">
        <f>+IF(#REF!="Issued",1,IF(#REF!="Not Issued",2,"Nil"))</f>
        <v>#REF!</v>
      </c>
      <c r="K290" s="74" t="s">
        <v>12483</v>
      </c>
      <c r="L290" s="198"/>
    </row>
    <row r="291" spans="1:12" ht="15.75" customHeight="1" x14ac:dyDescent="0.2">
      <c r="A291" s="182">
        <f t="shared" si="21"/>
        <v>5</v>
      </c>
      <c r="B291" s="245" t="s">
        <v>13844</v>
      </c>
      <c r="C291" s="246">
        <v>79039</v>
      </c>
      <c r="D291" s="247" t="s">
        <v>13845</v>
      </c>
      <c r="E291" s="245" t="s">
        <v>13846</v>
      </c>
      <c r="F291" s="240" t="s">
        <v>9358</v>
      </c>
      <c r="G291" s="243">
        <f t="shared" si="22"/>
        <v>2</v>
      </c>
      <c r="H291" s="116" t="s">
        <v>9331</v>
      </c>
      <c r="I291" s="74">
        <f t="shared" si="23"/>
        <v>1</v>
      </c>
      <c r="J291" s="74" t="e">
        <f>+IF(#REF!="Issued",1,IF(#REF!="Not Issued",2,"Nil"))</f>
        <v>#REF!</v>
      </c>
      <c r="K291" s="74" t="s">
        <v>13836</v>
      </c>
      <c r="L291" s="198"/>
    </row>
    <row r="292" spans="1:12" ht="15.75" customHeight="1" x14ac:dyDescent="0.2">
      <c r="A292" s="182">
        <f t="shared" si="21"/>
        <v>6</v>
      </c>
      <c r="B292" s="245" t="s">
        <v>13847</v>
      </c>
      <c r="C292" s="246">
        <v>79040</v>
      </c>
      <c r="D292" s="247" t="s">
        <v>13848</v>
      </c>
      <c r="E292" s="245" t="s">
        <v>1657</v>
      </c>
      <c r="F292" s="240" t="s">
        <v>9347</v>
      </c>
      <c r="G292" s="243">
        <f t="shared" si="22"/>
        <v>1</v>
      </c>
      <c r="H292" s="116" t="s">
        <v>9331</v>
      </c>
      <c r="I292" s="74">
        <f t="shared" si="23"/>
        <v>1</v>
      </c>
      <c r="J292" s="74" t="e">
        <f>+IF(#REF!="Issued",1,IF(#REF!="Not Issued",2,"Nil"))</f>
        <v>#REF!</v>
      </c>
      <c r="K292" s="74" t="s">
        <v>12871</v>
      </c>
      <c r="L292" s="198"/>
    </row>
    <row r="293" spans="1:12" ht="15.75" customHeight="1" x14ac:dyDescent="0.2">
      <c r="A293" s="182">
        <f t="shared" si="21"/>
        <v>7</v>
      </c>
      <c r="B293" s="245" t="s">
        <v>13849</v>
      </c>
      <c r="C293" s="246">
        <v>79041</v>
      </c>
      <c r="D293" s="247" t="s">
        <v>13850</v>
      </c>
      <c r="E293" s="245" t="s">
        <v>978</v>
      </c>
      <c r="F293" s="240" t="s">
        <v>9358</v>
      </c>
      <c r="G293" s="243">
        <f t="shared" si="22"/>
        <v>2</v>
      </c>
      <c r="H293" s="116" t="s">
        <v>9331</v>
      </c>
      <c r="I293" s="74">
        <f t="shared" si="23"/>
        <v>1</v>
      </c>
      <c r="J293" s="74" t="e">
        <f>+IF(#REF!="Issued",1,IF(#REF!="Not Issued",2,"Nil"))</f>
        <v>#REF!</v>
      </c>
      <c r="K293" s="74" t="s">
        <v>12875</v>
      </c>
      <c r="L293" s="198"/>
    </row>
    <row r="294" spans="1:12" ht="15.75" customHeight="1" x14ac:dyDescent="0.2">
      <c r="A294" s="182">
        <f t="shared" si="21"/>
        <v>8</v>
      </c>
      <c r="B294" s="245" t="s">
        <v>13851</v>
      </c>
      <c r="C294" s="246">
        <v>79042</v>
      </c>
      <c r="D294" s="247" t="s">
        <v>9469</v>
      </c>
      <c r="E294" s="245" t="s">
        <v>1289</v>
      </c>
      <c r="F294" s="240" t="s">
        <v>9347</v>
      </c>
      <c r="G294" s="243">
        <f t="shared" si="22"/>
        <v>1</v>
      </c>
      <c r="H294" s="116" t="s">
        <v>9331</v>
      </c>
      <c r="I294" s="74">
        <f t="shared" si="23"/>
        <v>1</v>
      </c>
      <c r="J294" s="74" t="e">
        <f>+IF(#REF!="Issued",1,IF(#REF!="Not Issued",2,"Nil"))</f>
        <v>#REF!</v>
      </c>
      <c r="K294" s="74" t="s">
        <v>12487</v>
      </c>
      <c r="L294" s="198"/>
    </row>
    <row r="295" spans="1:12" ht="15.75" customHeight="1" x14ac:dyDescent="0.2">
      <c r="A295" s="182">
        <f t="shared" si="21"/>
        <v>9</v>
      </c>
      <c r="B295" s="245" t="s">
        <v>13855</v>
      </c>
      <c r="C295" s="246">
        <v>79043</v>
      </c>
      <c r="D295" s="247" t="s">
        <v>13856</v>
      </c>
      <c r="E295" s="245" t="s">
        <v>13857</v>
      </c>
      <c r="F295" s="240" t="s">
        <v>9358</v>
      </c>
      <c r="G295" s="243">
        <f t="shared" si="22"/>
        <v>2</v>
      </c>
      <c r="H295" s="116" t="s">
        <v>9331</v>
      </c>
      <c r="I295" s="74">
        <f t="shared" si="23"/>
        <v>1</v>
      </c>
      <c r="J295" s="74" t="e">
        <f>+IF(#REF!="Issued",1,IF(#REF!="Not Issued",2,"Nil"))</f>
        <v>#REF!</v>
      </c>
      <c r="K295" s="74" t="s">
        <v>12490</v>
      </c>
      <c r="L295" s="198"/>
    </row>
    <row r="296" spans="1:12" ht="15.75" customHeight="1" x14ac:dyDescent="0.2">
      <c r="A296" s="182">
        <f t="shared" si="21"/>
        <v>10</v>
      </c>
      <c r="B296" s="245" t="s">
        <v>13858</v>
      </c>
      <c r="C296" s="246">
        <v>79044</v>
      </c>
      <c r="D296" s="247" t="s">
        <v>13859</v>
      </c>
      <c r="E296" s="245" t="s">
        <v>13860</v>
      </c>
      <c r="F296" s="240" t="s">
        <v>9347</v>
      </c>
      <c r="G296" s="243">
        <f t="shared" si="22"/>
        <v>1</v>
      </c>
      <c r="H296" s="116" t="s">
        <v>9331</v>
      </c>
      <c r="I296" s="74">
        <f t="shared" si="23"/>
        <v>1</v>
      </c>
      <c r="J296" s="74" t="e">
        <f>+IF(#REF!="Issued",1,IF(#REF!="Not Issued",2,"Nil"))</f>
        <v>#REF!</v>
      </c>
      <c r="K296" s="74" t="s">
        <v>12493</v>
      </c>
      <c r="L296" s="198"/>
    </row>
    <row r="297" spans="1:12" ht="15.75" customHeight="1" x14ac:dyDescent="0.2">
      <c r="A297" s="182">
        <f t="shared" si="21"/>
        <v>11</v>
      </c>
      <c r="B297" s="245" t="s">
        <v>13864</v>
      </c>
      <c r="C297" s="246">
        <v>69766</v>
      </c>
      <c r="D297" s="247" t="s">
        <v>13865</v>
      </c>
      <c r="E297" s="245" t="s">
        <v>13866</v>
      </c>
      <c r="F297" s="240" t="s">
        <v>9358</v>
      </c>
      <c r="G297" s="243">
        <f t="shared" si="22"/>
        <v>2</v>
      </c>
      <c r="H297" s="116" t="s">
        <v>9331</v>
      </c>
      <c r="I297" s="74">
        <f t="shared" si="23"/>
        <v>1</v>
      </c>
      <c r="J297" s="74" t="e">
        <f>+IF(#REF!="Issued",1,IF(#REF!="Not Issued",2,"Nil"))</f>
        <v>#REF!</v>
      </c>
      <c r="K297" s="74" t="s">
        <v>12496</v>
      </c>
      <c r="L297" s="198"/>
    </row>
    <row r="298" spans="1:12" s="212" customFormat="1" ht="15.75" customHeight="1" x14ac:dyDescent="0.2">
      <c r="A298" s="210">
        <f t="shared" si="21"/>
        <v>12</v>
      </c>
      <c r="B298" s="245" t="s">
        <v>13869</v>
      </c>
      <c r="C298" s="246">
        <v>79045</v>
      </c>
      <c r="D298" s="247" t="s">
        <v>13870</v>
      </c>
      <c r="E298" s="245" t="s">
        <v>10040</v>
      </c>
      <c r="F298" s="240" t="s">
        <v>9358</v>
      </c>
      <c r="G298" s="243">
        <f t="shared" si="22"/>
        <v>2</v>
      </c>
      <c r="H298" s="116" t="s">
        <v>9331</v>
      </c>
      <c r="I298" s="74">
        <f t="shared" si="23"/>
        <v>1</v>
      </c>
      <c r="J298" s="131" t="e">
        <f>+IF(#REF!="Issued",1,IF(#REF!="Not Issued",2,"Nil"))</f>
        <v>#REF!</v>
      </c>
      <c r="K298" s="131" t="s">
        <v>12499</v>
      </c>
      <c r="L298" s="211"/>
    </row>
    <row r="299" spans="1:12" ht="15.75" customHeight="1" x14ac:dyDescent="0.2">
      <c r="A299" s="182">
        <f t="shared" si="21"/>
        <v>13</v>
      </c>
      <c r="B299" s="245" t="s">
        <v>13871</v>
      </c>
      <c r="C299" s="246">
        <v>79046</v>
      </c>
      <c r="D299" s="247" t="s">
        <v>13872</v>
      </c>
      <c r="E299" s="245" t="s">
        <v>11474</v>
      </c>
      <c r="F299" s="240" t="s">
        <v>9347</v>
      </c>
      <c r="G299" s="243">
        <f t="shared" si="22"/>
        <v>1</v>
      </c>
      <c r="H299" s="116" t="s">
        <v>9331</v>
      </c>
      <c r="I299" s="74">
        <f t="shared" si="23"/>
        <v>1</v>
      </c>
      <c r="J299" s="74" t="e">
        <f>+IF(#REF!="Issued",1,IF(#REF!="Not Issued",2,"Nil"))</f>
        <v>#REF!</v>
      </c>
      <c r="K299" s="74" t="s">
        <v>12502</v>
      </c>
      <c r="L299" s="198"/>
    </row>
    <row r="300" spans="1:12" ht="15.75" customHeight="1" x14ac:dyDescent="0.2">
      <c r="A300" s="182">
        <f t="shared" si="21"/>
        <v>14</v>
      </c>
      <c r="B300" s="245" t="s">
        <v>13873</v>
      </c>
      <c r="C300" s="246">
        <v>79772</v>
      </c>
      <c r="D300" s="247" t="s">
        <v>13874</v>
      </c>
      <c r="E300" s="245" t="s">
        <v>9808</v>
      </c>
      <c r="F300" s="240" t="s">
        <v>9358</v>
      </c>
      <c r="G300" s="243">
        <f t="shared" si="22"/>
        <v>2</v>
      </c>
      <c r="H300" s="116" t="s">
        <v>9331</v>
      </c>
      <c r="I300" s="74">
        <f t="shared" si="23"/>
        <v>1</v>
      </c>
      <c r="J300" s="74" t="e">
        <f>+IF(#REF!="Issued",1,IF(#REF!="Not Issued",2,"Nil"))</f>
        <v>#REF!</v>
      </c>
      <c r="K300" s="74" t="s">
        <v>12506</v>
      </c>
      <c r="L300" s="198"/>
    </row>
    <row r="301" spans="1:12" ht="15.75" customHeight="1" x14ac:dyDescent="0.2">
      <c r="A301" s="182">
        <f t="shared" si="21"/>
        <v>15</v>
      </c>
      <c r="B301" s="245" t="s">
        <v>13875</v>
      </c>
      <c r="C301" s="246">
        <v>65224</v>
      </c>
      <c r="D301" s="247" t="s">
        <v>13876</v>
      </c>
      <c r="E301" s="245" t="s">
        <v>13877</v>
      </c>
      <c r="F301" s="240" t="s">
        <v>9347</v>
      </c>
      <c r="G301" s="243">
        <f t="shared" si="22"/>
        <v>1</v>
      </c>
      <c r="H301" s="116" t="s">
        <v>9331</v>
      </c>
      <c r="I301" s="74">
        <f t="shared" si="23"/>
        <v>1</v>
      </c>
      <c r="J301" s="74" t="e">
        <f>+IF(#REF!="Issued",1,IF(#REF!="Not Issued",2,"Nil"))</f>
        <v>#REF!</v>
      </c>
      <c r="K301" s="74" t="s">
        <v>12510</v>
      </c>
      <c r="L301" s="198"/>
    </row>
    <row r="302" spans="1:12" ht="15.75" customHeight="1" x14ac:dyDescent="0.2">
      <c r="A302" s="182">
        <f t="shared" si="21"/>
        <v>16</v>
      </c>
      <c r="B302" s="245" t="s">
        <v>13878</v>
      </c>
      <c r="C302" s="246">
        <v>79048</v>
      </c>
      <c r="D302" s="247" t="s">
        <v>13879</v>
      </c>
      <c r="E302" s="245" t="s">
        <v>13880</v>
      </c>
      <c r="F302" s="240" t="s">
        <v>9347</v>
      </c>
      <c r="G302" s="243">
        <f t="shared" si="22"/>
        <v>1</v>
      </c>
      <c r="H302" s="116" t="s">
        <v>9331</v>
      </c>
      <c r="I302" s="74">
        <f t="shared" si="23"/>
        <v>1</v>
      </c>
      <c r="J302" s="74" t="e">
        <f>+IF(#REF!="Issued",1,IF(#REF!="Not Issued",2,"Nil"))</f>
        <v>#REF!</v>
      </c>
      <c r="K302" s="74" t="s">
        <v>12895</v>
      </c>
      <c r="L302" s="198"/>
    </row>
    <row r="303" spans="1:12" ht="15.75" customHeight="1" x14ac:dyDescent="0.2">
      <c r="A303" s="182">
        <f t="shared" si="21"/>
        <v>17</v>
      </c>
      <c r="B303" s="245" t="s">
        <v>13881</v>
      </c>
      <c r="C303" s="246">
        <v>79773</v>
      </c>
      <c r="D303" s="247" t="s">
        <v>13882</v>
      </c>
      <c r="E303" s="245" t="s">
        <v>13883</v>
      </c>
      <c r="F303" s="240" t="s">
        <v>9347</v>
      </c>
      <c r="G303" s="243">
        <f t="shared" si="22"/>
        <v>1</v>
      </c>
      <c r="H303" s="116" t="s">
        <v>9331</v>
      </c>
      <c r="I303" s="74">
        <f t="shared" si="23"/>
        <v>1</v>
      </c>
      <c r="J303" s="74" t="e">
        <f>+IF(#REF!="Issued",1,IF(#REF!="Not Issued",2,"Nil"))</f>
        <v>#REF!</v>
      </c>
      <c r="K303" s="74" t="s">
        <v>12897</v>
      </c>
      <c r="L303" s="198"/>
    </row>
    <row r="304" spans="1:12" ht="15.75" customHeight="1" x14ac:dyDescent="0.2">
      <c r="A304" s="182">
        <f t="shared" si="21"/>
        <v>18</v>
      </c>
      <c r="B304" s="245" t="s">
        <v>13888</v>
      </c>
      <c r="C304" s="246">
        <v>79049</v>
      </c>
      <c r="D304" s="247" t="s">
        <v>13889</v>
      </c>
      <c r="E304" s="245" t="s">
        <v>4347</v>
      </c>
      <c r="F304" s="240" t="s">
        <v>9347</v>
      </c>
      <c r="G304" s="243">
        <f t="shared" si="22"/>
        <v>1</v>
      </c>
      <c r="H304" s="116" t="s">
        <v>9331</v>
      </c>
      <c r="I304" s="74">
        <f t="shared" si="23"/>
        <v>1</v>
      </c>
      <c r="J304" s="74" t="e">
        <f>+IF(#REF!="Issued",1,IF(#REF!="Not Issued",2,"Nil"))</f>
        <v>#REF!</v>
      </c>
      <c r="K304" s="74" t="s">
        <v>12513</v>
      </c>
      <c r="L304" s="198"/>
    </row>
    <row r="305" spans="1:12" ht="15.75" customHeight="1" x14ac:dyDescent="0.2">
      <c r="A305" s="182">
        <f t="shared" si="21"/>
        <v>19</v>
      </c>
      <c r="B305" s="245" t="s">
        <v>13896</v>
      </c>
      <c r="C305" s="246">
        <v>79052</v>
      </c>
      <c r="D305" s="247" t="s">
        <v>13897</v>
      </c>
      <c r="E305" s="245" t="s">
        <v>13898</v>
      </c>
      <c r="F305" s="240" t="s">
        <v>9347</v>
      </c>
      <c r="G305" s="243">
        <f t="shared" si="22"/>
        <v>1</v>
      </c>
      <c r="H305" s="116" t="s">
        <v>9331</v>
      </c>
      <c r="I305" s="74">
        <f t="shared" si="23"/>
        <v>1</v>
      </c>
      <c r="J305" s="74" t="e">
        <f>+IF(#REF!="Issued",1,IF(#REF!="Not Issued",2,"Nil"))</f>
        <v>#REF!</v>
      </c>
      <c r="K305" s="74" t="s">
        <v>12517</v>
      </c>
      <c r="L305" s="198"/>
    </row>
    <row r="306" spans="1:12" ht="15.75" customHeight="1" x14ac:dyDescent="0.2">
      <c r="A306" s="182">
        <f t="shared" si="21"/>
        <v>20</v>
      </c>
      <c r="B306" s="245" t="s">
        <v>13903</v>
      </c>
      <c r="C306" s="246">
        <v>79055</v>
      </c>
      <c r="D306" s="247" t="s">
        <v>13904</v>
      </c>
      <c r="E306" s="245" t="s">
        <v>5546</v>
      </c>
      <c r="F306" s="240" t="s">
        <v>9347</v>
      </c>
      <c r="G306" s="243">
        <f t="shared" si="22"/>
        <v>1</v>
      </c>
      <c r="H306" s="116" t="s">
        <v>9331</v>
      </c>
      <c r="I306" s="74">
        <f t="shared" si="23"/>
        <v>1</v>
      </c>
      <c r="J306" s="74" t="e">
        <f>+IF(#REF!="Issued",1,IF(#REF!="Not Issued",2,"Nil"))</f>
        <v>#REF!</v>
      </c>
      <c r="K306" s="74" t="s">
        <v>12521</v>
      </c>
      <c r="L306" s="198"/>
    </row>
    <row r="307" spans="1:12" ht="15.75" customHeight="1" x14ac:dyDescent="0.2">
      <c r="A307" s="182">
        <f t="shared" si="21"/>
        <v>21</v>
      </c>
      <c r="B307" s="245" t="s">
        <v>13905</v>
      </c>
      <c r="C307" s="246">
        <v>79056</v>
      </c>
      <c r="D307" s="247" t="s">
        <v>13906</v>
      </c>
      <c r="E307" s="245" t="s">
        <v>10442</v>
      </c>
      <c r="F307" s="240" t="s">
        <v>9347</v>
      </c>
      <c r="G307" s="243">
        <f t="shared" si="22"/>
        <v>1</v>
      </c>
      <c r="H307" s="116" t="s">
        <v>9331</v>
      </c>
      <c r="I307" s="74">
        <f t="shared" si="23"/>
        <v>1</v>
      </c>
      <c r="J307" s="74" t="e">
        <f>+IF(#REF!="Issued",1,IF(#REF!="Not Issued",2,"Nil"))</f>
        <v>#REF!</v>
      </c>
      <c r="K307" s="74" t="s">
        <v>12908</v>
      </c>
      <c r="L307" s="198"/>
    </row>
    <row r="308" spans="1:12" ht="15.75" customHeight="1" x14ac:dyDescent="0.2">
      <c r="A308" s="182">
        <f t="shared" si="21"/>
        <v>22</v>
      </c>
      <c r="B308" s="245" t="s">
        <v>13907</v>
      </c>
      <c r="C308" s="246">
        <v>74404</v>
      </c>
      <c r="D308" s="247" t="s">
        <v>13908</v>
      </c>
      <c r="E308" s="245" t="s">
        <v>13909</v>
      </c>
      <c r="F308" s="240" t="s">
        <v>9347</v>
      </c>
      <c r="G308" s="243">
        <f t="shared" si="22"/>
        <v>1</v>
      </c>
      <c r="H308" s="116" t="s">
        <v>9331</v>
      </c>
      <c r="I308" s="74">
        <f t="shared" si="23"/>
        <v>1</v>
      </c>
      <c r="J308" s="74" t="e">
        <f>+IF(#REF!="Issued",1,IF(#REF!="Not Issued",2,"Nil"))</f>
        <v>#REF!</v>
      </c>
      <c r="K308" s="74" t="s">
        <v>12524</v>
      </c>
      <c r="L308" s="198"/>
    </row>
    <row r="309" spans="1:12" x14ac:dyDescent="0.2">
      <c r="A309" s="182">
        <f t="shared" si="21"/>
        <v>23</v>
      </c>
      <c r="B309" s="245" t="s">
        <v>13910</v>
      </c>
      <c r="C309" s="246">
        <v>79776</v>
      </c>
      <c r="D309" s="247" t="s">
        <v>13911</v>
      </c>
      <c r="E309" s="245" t="s">
        <v>13912</v>
      </c>
      <c r="F309" s="240" t="s">
        <v>9347</v>
      </c>
      <c r="G309" s="243">
        <f t="shared" si="22"/>
        <v>1</v>
      </c>
      <c r="H309" s="116" t="s">
        <v>9331</v>
      </c>
      <c r="I309" s="74">
        <f t="shared" si="23"/>
        <v>1</v>
      </c>
      <c r="J309" s="74" t="e">
        <f>+IF(#REF!="Issued",1,IF(#REF!="Not Issued",2,"Nil"))</f>
        <v>#REF!</v>
      </c>
      <c r="K309" s="74" t="s">
        <v>12913</v>
      </c>
      <c r="L309" s="198"/>
    </row>
    <row r="310" spans="1:12" ht="15.75" customHeight="1" x14ac:dyDescent="0.2">
      <c r="A310" s="182">
        <f t="shared" si="21"/>
        <v>24</v>
      </c>
      <c r="B310" s="245" t="s">
        <v>13919</v>
      </c>
      <c r="C310" s="246">
        <v>79059</v>
      </c>
      <c r="D310" s="247" t="s">
        <v>13920</v>
      </c>
      <c r="E310" s="245" t="s">
        <v>6120</v>
      </c>
      <c r="F310" s="240" t="s">
        <v>9358</v>
      </c>
      <c r="G310" s="243">
        <f t="shared" si="22"/>
        <v>2</v>
      </c>
      <c r="H310" s="116" t="s">
        <v>9331</v>
      </c>
      <c r="I310" s="74">
        <f t="shared" si="23"/>
        <v>1</v>
      </c>
      <c r="J310" s="74" t="e">
        <f>+IF(#REF!="Issued",1,IF(#REF!="Not Issued",2,"Nil"))</f>
        <v>#REF!</v>
      </c>
      <c r="K310" s="74" t="s">
        <v>12917</v>
      </c>
      <c r="L310" s="198"/>
    </row>
    <row r="311" spans="1:12" ht="15.75" customHeight="1" x14ac:dyDescent="0.2">
      <c r="A311" s="182">
        <f t="shared" si="21"/>
        <v>25</v>
      </c>
      <c r="B311" s="245" t="s">
        <v>13930</v>
      </c>
      <c r="C311" s="246">
        <v>62780</v>
      </c>
      <c r="D311" s="247" t="s">
        <v>9570</v>
      </c>
      <c r="E311" s="245" t="s">
        <v>6252</v>
      </c>
      <c r="F311" s="240" t="s">
        <v>9347</v>
      </c>
      <c r="G311" s="243">
        <f t="shared" si="22"/>
        <v>1</v>
      </c>
      <c r="H311" s="116" t="s">
        <v>9331</v>
      </c>
      <c r="I311" s="74">
        <f t="shared" si="23"/>
        <v>1</v>
      </c>
      <c r="J311" s="74" t="e">
        <f>+IF(#REF!="Issued",1,IF(#REF!="Not Issued",2,"Nil"))</f>
        <v>#REF!</v>
      </c>
      <c r="K311" s="74" t="s">
        <v>13887</v>
      </c>
      <c r="L311" s="198"/>
    </row>
    <row r="312" spans="1:12" ht="15.75" customHeight="1" x14ac:dyDescent="0.2">
      <c r="A312" s="182">
        <f t="shared" si="21"/>
        <v>26</v>
      </c>
      <c r="B312" s="245" t="s">
        <v>13831</v>
      </c>
      <c r="C312" s="246">
        <v>79915</v>
      </c>
      <c r="D312" s="247" t="s">
        <v>10597</v>
      </c>
      <c r="E312" s="245" t="s">
        <v>13832</v>
      </c>
      <c r="F312" s="240" t="s">
        <v>9358</v>
      </c>
      <c r="G312" s="243">
        <f t="shared" si="22"/>
        <v>2</v>
      </c>
      <c r="H312" s="116" t="s">
        <v>17</v>
      </c>
      <c r="I312" s="74">
        <f t="shared" si="23"/>
        <v>2</v>
      </c>
      <c r="J312" s="74" t="e">
        <f>+IF(#REF!="Issued",1,IF(#REF!="Not Issued",2,"Nil"))</f>
        <v>#REF!</v>
      </c>
      <c r="K312" s="74" t="s">
        <v>12528</v>
      </c>
      <c r="L312" s="198"/>
    </row>
    <row r="313" spans="1:12" ht="15.75" customHeight="1" x14ac:dyDescent="0.2">
      <c r="A313" s="182">
        <f t="shared" si="21"/>
        <v>27</v>
      </c>
      <c r="B313" s="248" t="s">
        <v>13833</v>
      </c>
      <c r="C313" s="246">
        <v>79919</v>
      </c>
      <c r="D313" s="247" t="s">
        <v>13834</v>
      </c>
      <c r="E313" s="245" t="s">
        <v>13835</v>
      </c>
      <c r="F313" s="240" t="s">
        <v>9358</v>
      </c>
      <c r="G313" s="243">
        <f t="shared" si="22"/>
        <v>2</v>
      </c>
      <c r="H313" s="116" t="s">
        <v>17</v>
      </c>
      <c r="I313" s="74">
        <f t="shared" si="23"/>
        <v>2</v>
      </c>
      <c r="J313" s="74" t="e">
        <f>+IF(#REF!="Issued",1,IF(#REF!="Not Issued",2,"Nil"))</f>
        <v>#REF!</v>
      </c>
      <c r="K313" s="74" t="s">
        <v>12531</v>
      </c>
      <c r="L313" s="198"/>
    </row>
    <row r="314" spans="1:12" ht="15.75" customHeight="1" x14ac:dyDescent="0.2">
      <c r="A314" s="182">
        <f t="shared" si="21"/>
        <v>28</v>
      </c>
      <c r="B314" s="248" t="s">
        <v>13840</v>
      </c>
      <c r="C314" s="246">
        <v>79917</v>
      </c>
      <c r="D314" s="247" t="s">
        <v>13841</v>
      </c>
      <c r="E314" s="245" t="s">
        <v>13842</v>
      </c>
      <c r="F314" s="240" t="s">
        <v>9347</v>
      </c>
      <c r="G314" s="243">
        <f t="shared" si="22"/>
        <v>1</v>
      </c>
      <c r="H314" s="116" t="s">
        <v>17</v>
      </c>
      <c r="I314" s="74">
        <f t="shared" si="23"/>
        <v>2</v>
      </c>
      <c r="J314" s="74" t="e">
        <f>+IF(#REF!="Issued",1,IF(#REF!="Not Issued",2,"Nil"))</f>
        <v>#REF!</v>
      </c>
      <c r="K314" s="74" t="s">
        <v>12533</v>
      </c>
      <c r="L314" s="198"/>
    </row>
    <row r="315" spans="1:12" ht="15.75" customHeight="1" x14ac:dyDescent="0.2">
      <c r="A315" s="182">
        <f t="shared" si="21"/>
        <v>29</v>
      </c>
      <c r="B315" s="248" t="s">
        <v>13843</v>
      </c>
      <c r="C315" s="246">
        <v>79038</v>
      </c>
      <c r="D315" s="247" t="s">
        <v>10027</v>
      </c>
      <c r="E315" s="245" t="s">
        <v>9997</v>
      </c>
      <c r="F315" s="240" t="s">
        <v>9347</v>
      </c>
      <c r="G315" s="243">
        <f t="shared" si="22"/>
        <v>1</v>
      </c>
      <c r="H315" s="116" t="s">
        <v>17</v>
      </c>
      <c r="I315" s="74">
        <f t="shared" si="23"/>
        <v>2</v>
      </c>
      <c r="J315" s="74"/>
      <c r="K315" s="74" t="s">
        <v>12930</v>
      </c>
      <c r="L315" s="198"/>
    </row>
    <row r="316" spans="1:12" ht="15.75" customHeight="1" x14ac:dyDescent="0.2">
      <c r="A316" s="182">
        <f t="shared" si="21"/>
        <v>30</v>
      </c>
      <c r="B316" s="245" t="s">
        <v>13852</v>
      </c>
      <c r="C316" s="246">
        <v>79769</v>
      </c>
      <c r="D316" s="247" t="s">
        <v>13853</v>
      </c>
      <c r="E316" s="245" t="s">
        <v>13854</v>
      </c>
      <c r="F316" s="240" t="s">
        <v>9347</v>
      </c>
      <c r="G316" s="243">
        <f t="shared" si="22"/>
        <v>1</v>
      </c>
      <c r="H316" s="116" t="s">
        <v>17</v>
      </c>
      <c r="I316" s="74">
        <f t="shared" si="23"/>
        <v>2</v>
      </c>
      <c r="J316" s="74"/>
      <c r="K316" s="74" t="s">
        <v>12536</v>
      </c>
      <c r="L316" s="198"/>
    </row>
    <row r="317" spans="1:12" ht="15.75" customHeight="1" x14ac:dyDescent="0.2">
      <c r="A317" s="182">
        <f t="shared" si="21"/>
        <v>31</v>
      </c>
      <c r="B317" s="245" t="s">
        <v>13861</v>
      </c>
      <c r="C317" s="246">
        <v>70391</v>
      </c>
      <c r="D317" s="247" t="s">
        <v>13862</v>
      </c>
      <c r="E317" s="245" t="s">
        <v>13863</v>
      </c>
      <c r="F317" s="240" t="s">
        <v>9347</v>
      </c>
      <c r="G317" s="243">
        <f t="shared" si="22"/>
        <v>1</v>
      </c>
      <c r="H317" s="116" t="s">
        <v>17</v>
      </c>
      <c r="I317" s="74">
        <f t="shared" si="23"/>
        <v>2</v>
      </c>
      <c r="J317" s="74"/>
      <c r="K317" s="74" t="s">
        <v>12540</v>
      </c>
      <c r="L317" s="198"/>
    </row>
    <row r="318" spans="1:12" ht="15.75" customHeight="1" x14ac:dyDescent="0.2">
      <c r="A318" s="182">
        <f t="shared" si="21"/>
        <v>32</v>
      </c>
      <c r="B318" s="248" t="s">
        <v>13867</v>
      </c>
      <c r="C318" s="246">
        <v>79771</v>
      </c>
      <c r="D318" s="247" t="s">
        <v>13868</v>
      </c>
      <c r="E318" s="245" t="s">
        <v>10290</v>
      </c>
      <c r="F318" s="240" t="s">
        <v>9347</v>
      </c>
      <c r="G318" s="243">
        <f t="shared" ref="G318:G335" si="24">+IF(F318="M",1,IF(F318="f",2,IF(F318="Civ",3,"Error")))</f>
        <v>1</v>
      </c>
      <c r="H318" s="116" t="s">
        <v>17</v>
      </c>
      <c r="I318" s="74">
        <f t="shared" si="23"/>
        <v>2</v>
      </c>
      <c r="J318" s="74"/>
      <c r="K318" s="74" t="s">
        <v>12544</v>
      </c>
      <c r="L318" s="198"/>
    </row>
    <row r="319" spans="1:12" ht="15.75" customHeight="1" x14ac:dyDescent="0.2">
      <c r="A319" s="182">
        <f t="shared" si="21"/>
        <v>33</v>
      </c>
      <c r="B319" s="245" t="s">
        <v>13884</v>
      </c>
      <c r="C319" s="246">
        <v>79774</v>
      </c>
      <c r="D319" s="247" t="s">
        <v>13885</v>
      </c>
      <c r="E319" s="245" t="s">
        <v>13886</v>
      </c>
      <c r="F319" s="240" t="s">
        <v>9358</v>
      </c>
      <c r="G319" s="243">
        <f t="shared" si="24"/>
        <v>2</v>
      </c>
      <c r="H319" s="116" t="s">
        <v>17</v>
      </c>
      <c r="I319" s="74">
        <f t="shared" si="23"/>
        <v>2</v>
      </c>
      <c r="J319" s="74"/>
      <c r="K319" s="74" t="s">
        <v>12547</v>
      </c>
      <c r="L319" s="198"/>
    </row>
    <row r="320" spans="1:12" ht="15.75" customHeight="1" x14ac:dyDescent="0.2">
      <c r="A320" s="182">
        <f t="shared" si="21"/>
        <v>34</v>
      </c>
      <c r="B320" s="248" t="s">
        <v>13890</v>
      </c>
      <c r="C320" s="246">
        <v>79050</v>
      </c>
      <c r="D320" s="247" t="s">
        <v>13891</v>
      </c>
      <c r="E320" s="245" t="s">
        <v>4524</v>
      </c>
      <c r="F320" s="240" t="s">
        <v>9347</v>
      </c>
      <c r="G320" s="243">
        <f t="shared" si="24"/>
        <v>1</v>
      </c>
      <c r="H320" s="116" t="s">
        <v>17</v>
      </c>
      <c r="I320" s="74">
        <f t="shared" si="23"/>
        <v>2</v>
      </c>
      <c r="J320" s="74"/>
      <c r="K320" s="74" t="s">
        <v>12945</v>
      </c>
      <c r="L320" s="198"/>
    </row>
    <row r="321" spans="1:12" ht="15.75" customHeight="1" x14ac:dyDescent="0.2">
      <c r="A321" s="182">
        <f t="shared" si="21"/>
        <v>35</v>
      </c>
      <c r="B321" s="245" t="s">
        <v>13892</v>
      </c>
      <c r="C321" s="246">
        <v>69792</v>
      </c>
      <c r="D321" s="247" t="s">
        <v>13893</v>
      </c>
      <c r="E321" s="245" t="s">
        <v>11094</v>
      </c>
      <c r="F321" s="240" t="s">
        <v>9347</v>
      </c>
      <c r="G321" s="243">
        <f t="shared" si="24"/>
        <v>1</v>
      </c>
      <c r="H321" s="116" t="s">
        <v>17</v>
      </c>
      <c r="I321" s="74">
        <f t="shared" si="23"/>
        <v>2</v>
      </c>
      <c r="J321" s="74"/>
      <c r="K321" s="74" t="s">
        <v>12551</v>
      </c>
      <c r="L321" s="198"/>
    </row>
    <row r="322" spans="1:12" ht="15.75" customHeight="1" x14ac:dyDescent="0.2">
      <c r="A322" s="182"/>
      <c r="B322" s="248" t="s">
        <v>13894</v>
      </c>
      <c r="C322" s="246">
        <v>79918</v>
      </c>
      <c r="D322" s="247" t="s">
        <v>10002</v>
      </c>
      <c r="E322" s="245" t="s">
        <v>10588</v>
      </c>
      <c r="F322" s="240" t="s">
        <v>9347</v>
      </c>
      <c r="G322" s="243">
        <f t="shared" si="24"/>
        <v>1</v>
      </c>
      <c r="H322" s="116" t="s">
        <v>17</v>
      </c>
      <c r="I322" s="74">
        <f t="shared" si="23"/>
        <v>2</v>
      </c>
      <c r="J322" s="74"/>
      <c r="K322" s="74"/>
      <c r="L322" s="198"/>
    </row>
    <row r="323" spans="1:12" ht="15.75" customHeight="1" x14ac:dyDescent="0.2">
      <c r="A323" s="182">
        <f>+A321+1</f>
        <v>36</v>
      </c>
      <c r="B323" s="248" t="s">
        <v>13895</v>
      </c>
      <c r="C323" s="246">
        <v>79051</v>
      </c>
      <c r="D323" s="247" t="s">
        <v>10030</v>
      </c>
      <c r="E323" s="245" t="s">
        <v>6220</v>
      </c>
      <c r="F323" s="240" t="s">
        <v>9347</v>
      </c>
      <c r="G323" s="243">
        <f t="shared" si="24"/>
        <v>1</v>
      </c>
      <c r="H323" s="116" t="s">
        <v>17</v>
      </c>
      <c r="I323" s="74">
        <f t="shared" si="23"/>
        <v>2</v>
      </c>
      <c r="J323" s="74"/>
      <c r="K323" s="74" t="s">
        <v>12555</v>
      </c>
      <c r="L323" s="198"/>
    </row>
    <row r="324" spans="1:12" ht="15.75" customHeight="1" x14ac:dyDescent="0.2">
      <c r="A324" s="182">
        <f t="shared" si="21"/>
        <v>37</v>
      </c>
      <c r="B324" s="245" t="s">
        <v>13899</v>
      </c>
      <c r="C324" s="246">
        <v>79053</v>
      </c>
      <c r="D324" s="247" t="s">
        <v>13900</v>
      </c>
      <c r="E324" s="245" t="s">
        <v>1217</v>
      </c>
      <c r="F324" s="240" t="s">
        <v>9347</v>
      </c>
      <c r="G324" s="243">
        <f t="shared" si="24"/>
        <v>1</v>
      </c>
      <c r="H324" s="116" t="s">
        <v>17</v>
      </c>
      <c r="I324" s="74">
        <f t="shared" si="23"/>
        <v>2</v>
      </c>
      <c r="J324" s="74"/>
      <c r="K324" s="74" t="s">
        <v>12559</v>
      </c>
      <c r="L324" s="198"/>
    </row>
    <row r="325" spans="1:12" ht="15.75" customHeight="1" x14ac:dyDescent="0.2">
      <c r="A325" s="182">
        <f t="shared" si="21"/>
        <v>38</v>
      </c>
      <c r="B325" s="248" t="s">
        <v>13901</v>
      </c>
      <c r="C325" s="246">
        <v>79054</v>
      </c>
      <c r="D325" s="247" t="s">
        <v>11136</v>
      </c>
      <c r="E325" s="245" t="s">
        <v>13902</v>
      </c>
      <c r="F325" s="240" t="s">
        <v>9347</v>
      </c>
      <c r="G325" s="243">
        <f t="shared" si="24"/>
        <v>1</v>
      </c>
      <c r="H325" s="116" t="s">
        <v>17</v>
      </c>
      <c r="I325" s="74">
        <f t="shared" si="23"/>
        <v>2</v>
      </c>
      <c r="J325" s="74"/>
      <c r="K325" s="74" t="s">
        <v>12562</v>
      </c>
      <c r="L325" s="198"/>
    </row>
    <row r="326" spans="1:12" ht="15.75" customHeight="1" x14ac:dyDescent="0.2">
      <c r="A326" s="182">
        <f t="shared" si="21"/>
        <v>39</v>
      </c>
      <c r="B326" s="248" t="s">
        <v>13913</v>
      </c>
      <c r="C326" s="246">
        <v>79057</v>
      </c>
      <c r="D326" s="247" t="s">
        <v>13914</v>
      </c>
      <c r="E326" s="245" t="s">
        <v>13915</v>
      </c>
      <c r="F326" s="240" t="s">
        <v>9347</v>
      </c>
      <c r="G326" s="243">
        <f t="shared" si="24"/>
        <v>1</v>
      </c>
      <c r="H326" s="116" t="s">
        <v>17</v>
      </c>
      <c r="I326" s="74">
        <f t="shared" si="23"/>
        <v>2</v>
      </c>
      <c r="J326" s="74"/>
      <c r="K326" s="74" t="s">
        <v>12959</v>
      </c>
      <c r="L326" s="198"/>
    </row>
    <row r="327" spans="1:12" ht="15.75" customHeight="1" x14ac:dyDescent="0.2">
      <c r="A327" s="182">
        <f t="shared" si="21"/>
        <v>40</v>
      </c>
      <c r="B327" s="245" t="s">
        <v>13916</v>
      </c>
      <c r="C327" s="246">
        <v>79058</v>
      </c>
      <c r="D327" s="247" t="s">
        <v>13917</v>
      </c>
      <c r="E327" s="245" t="s">
        <v>13918</v>
      </c>
      <c r="F327" s="240" t="s">
        <v>9358</v>
      </c>
      <c r="G327" s="243">
        <f t="shared" si="24"/>
        <v>2</v>
      </c>
      <c r="H327" s="116" t="s">
        <v>17</v>
      </c>
      <c r="I327" s="74">
        <f t="shared" si="23"/>
        <v>2</v>
      </c>
      <c r="J327" s="74"/>
      <c r="K327" s="74" t="s">
        <v>12962</v>
      </c>
      <c r="L327" s="198"/>
    </row>
    <row r="328" spans="1:12" ht="15.75" customHeight="1" x14ac:dyDescent="0.2">
      <c r="A328" s="182">
        <f t="shared" si="21"/>
        <v>41</v>
      </c>
      <c r="B328" s="245" t="s">
        <v>13921</v>
      </c>
      <c r="C328" s="246">
        <v>79060</v>
      </c>
      <c r="D328" s="247" t="s">
        <v>13922</v>
      </c>
      <c r="E328" s="245" t="s">
        <v>13923</v>
      </c>
      <c r="F328" s="240" t="s">
        <v>9358</v>
      </c>
      <c r="G328" s="243">
        <f t="shared" si="24"/>
        <v>2</v>
      </c>
      <c r="H328" s="116" t="s">
        <v>17</v>
      </c>
      <c r="I328" s="74">
        <f t="shared" si="23"/>
        <v>2</v>
      </c>
      <c r="J328" s="74"/>
      <c r="K328" s="74" t="s">
        <v>12566</v>
      </c>
      <c r="L328" s="198"/>
    </row>
    <row r="329" spans="1:12" ht="15.75" customHeight="1" x14ac:dyDescent="0.2">
      <c r="A329" s="182">
        <f t="shared" si="21"/>
        <v>42</v>
      </c>
      <c r="B329" s="248" t="s">
        <v>13924</v>
      </c>
      <c r="C329" s="246">
        <v>79938</v>
      </c>
      <c r="D329" s="247" t="s">
        <v>13925</v>
      </c>
      <c r="E329" s="245" t="s">
        <v>13926</v>
      </c>
      <c r="F329" s="240" t="s">
        <v>9347</v>
      </c>
      <c r="G329" s="243">
        <f t="shared" si="24"/>
        <v>1</v>
      </c>
      <c r="H329" s="116" t="s">
        <v>17</v>
      </c>
      <c r="I329" s="74">
        <f t="shared" si="23"/>
        <v>2</v>
      </c>
      <c r="J329" s="74"/>
      <c r="K329" s="74" t="s">
        <v>12569</v>
      </c>
      <c r="L329" s="198"/>
    </row>
    <row r="330" spans="1:12" ht="15.75" customHeight="1" x14ac:dyDescent="0.2">
      <c r="A330" s="182"/>
      <c r="B330" s="248" t="s">
        <v>13927</v>
      </c>
      <c r="C330" s="246">
        <v>79916</v>
      </c>
      <c r="D330" s="247" t="s">
        <v>13928</v>
      </c>
      <c r="E330" s="245" t="s">
        <v>13929</v>
      </c>
      <c r="F330" s="240" t="s">
        <v>9358</v>
      </c>
      <c r="G330" s="243">
        <f t="shared" si="24"/>
        <v>2</v>
      </c>
      <c r="H330" s="116" t="s">
        <v>17</v>
      </c>
      <c r="I330" s="74">
        <f t="shared" si="23"/>
        <v>2</v>
      </c>
      <c r="J330" s="74"/>
      <c r="K330" s="74"/>
      <c r="L330" s="198"/>
    </row>
    <row r="331" spans="1:12" ht="15.75" customHeight="1" x14ac:dyDescent="0.2">
      <c r="A331" s="182">
        <f>+A329+1</f>
        <v>43</v>
      </c>
      <c r="B331" s="245" t="s">
        <v>13931</v>
      </c>
      <c r="C331" s="246">
        <v>79920</v>
      </c>
      <c r="D331" s="247" t="s">
        <v>13932</v>
      </c>
      <c r="E331" s="245" t="s">
        <v>13933</v>
      </c>
      <c r="F331" s="240" t="s">
        <v>9358</v>
      </c>
      <c r="G331" s="243">
        <f t="shared" si="24"/>
        <v>2</v>
      </c>
      <c r="H331" s="116" t="s">
        <v>17</v>
      </c>
      <c r="I331" s="74">
        <f t="shared" si="23"/>
        <v>2</v>
      </c>
      <c r="J331" s="74"/>
      <c r="K331" s="74" t="s">
        <v>12573</v>
      </c>
      <c r="L331" s="198"/>
    </row>
    <row r="332" spans="1:12" ht="15.75" customHeight="1" x14ac:dyDescent="0.2">
      <c r="A332" s="182">
        <f>+A331+1</f>
        <v>44</v>
      </c>
      <c r="B332" s="245" t="s">
        <v>13934</v>
      </c>
      <c r="C332" s="246">
        <v>79061</v>
      </c>
      <c r="D332" s="247" t="s">
        <v>11090</v>
      </c>
      <c r="E332" s="245" t="s">
        <v>13935</v>
      </c>
      <c r="F332" s="240" t="s">
        <v>9347</v>
      </c>
      <c r="G332" s="243">
        <f t="shared" si="24"/>
        <v>1</v>
      </c>
      <c r="H332" s="116" t="s">
        <v>17</v>
      </c>
      <c r="I332" s="74">
        <f t="shared" si="23"/>
        <v>2</v>
      </c>
      <c r="J332" s="74"/>
      <c r="K332" s="74" t="s">
        <v>12972</v>
      </c>
      <c r="L332" s="198"/>
    </row>
    <row r="333" spans="1:12" ht="15.75" customHeight="1" x14ac:dyDescent="0.2">
      <c r="A333" s="182">
        <f t="shared" si="21"/>
        <v>45</v>
      </c>
      <c r="B333" s="248" t="s">
        <v>13936</v>
      </c>
      <c r="C333" s="246">
        <v>79062</v>
      </c>
      <c r="D333" s="247" t="s">
        <v>10369</v>
      </c>
      <c r="E333" s="245" t="s">
        <v>10370</v>
      </c>
      <c r="F333" s="240" t="s">
        <v>9347</v>
      </c>
      <c r="G333" s="243">
        <f t="shared" si="24"/>
        <v>1</v>
      </c>
      <c r="H333" s="116" t="s">
        <v>17</v>
      </c>
      <c r="I333" s="74">
        <f t="shared" si="23"/>
        <v>2</v>
      </c>
      <c r="J333" s="74"/>
      <c r="K333" s="74" t="s">
        <v>12577</v>
      </c>
      <c r="L333" s="198"/>
    </row>
    <row r="334" spans="1:12" ht="15.75" customHeight="1" x14ac:dyDescent="0.2">
      <c r="A334" s="182">
        <f t="shared" si="21"/>
        <v>46</v>
      </c>
      <c r="B334" s="248" t="s">
        <v>13937</v>
      </c>
      <c r="C334" s="246">
        <v>79921</v>
      </c>
      <c r="D334" s="247" t="s">
        <v>10025</v>
      </c>
      <c r="E334" s="245" t="s">
        <v>10026</v>
      </c>
      <c r="F334" s="240" t="s">
        <v>9347</v>
      </c>
      <c r="G334" s="243">
        <f t="shared" si="24"/>
        <v>1</v>
      </c>
      <c r="H334" s="116" t="s">
        <v>17</v>
      </c>
      <c r="I334" s="74">
        <f t="shared" si="23"/>
        <v>2</v>
      </c>
      <c r="J334" s="74"/>
      <c r="K334" s="74" t="s">
        <v>12581</v>
      </c>
      <c r="L334" s="198"/>
    </row>
    <row r="335" spans="1:12" ht="15.75" customHeight="1" x14ac:dyDescent="0.2">
      <c r="A335" s="182">
        <f t="shared" si="21"/>
        <v>47</v>
      </c>
      <c r="B335" s="245" t="s">
        <v>13938</v>
      </c>
      <c r="C335" s="246">
        <v>72829</v>
      </c>
      <c r="D335" s="247" t="s">
        <v>13939</v>
      </c>
      <c r="E335" s="245" t="s">
        <v>1965</v>
      </c>
      <c r="F335" s="240" t="s">
        <v>9347</v>
      </c>
      <c r="G335" s="243">
        <f t="shared" si="24"/>
        <v>1</v>
      </c>
      <c r="H335" s="116" t="s">
        <v>17</v>
      </c>
      <c r="I335" s="74">
        <f t="shared" si="23"/>
        <v>2</v>
      </c>
      <c r="J335" s="74"/>
      <c r="K335" s="74" t="s">
        <v>12583</v>
      </c>
      <c r="L335" s="198"/>
    </row>
    <row r="338" spans="1:12" ht="30.75" thickBot="1" x14ac:dyDescent="0.65">
      <c r="A338" s="250" t="s">
        <v>26</v>
      </c>
      <c r="B338" s="250"/>
      <c r="C338" s="250"/>
      <c r="D338" s="250"/>
      <c r="E338" s="250"/>
      <c r="F338" s="250"/>
      <c r="G338" s="250"/>
      <c r="H338" s="250"/>
      <c r="I338" s="250"/>
      <c r="J338" s="250"/>
      <c r="K338" s="250"/>
      <c r="L338" s="250"/>
    </row>
    <row r="339" spans="1:12" ht="12.75" customHeight="1" x14ac:dyDescent="0.2">
      <c r="A339" s="313" t="s">
        <v>9333</v>
      </c>
      <c r="B339" s="321" t="s">
        <v>9334</v>
      </c>
      <c r="C339" s="323" t="s">
        <v>9335</v>
      </c>
      <c r="D339" s="317" t="s">
        <v>9336</v>
      </c>
      <c r="E339" s="319" t="s">
        <v>9337</v>
      </c>
      <c r="F339" s="173" t="s">
        <v>9338</v>
      </c>
      <c r="G339" s="174"/>
      <c r="H339" s="309" t="s">
        <v>9339</v>
      </c>
      <c r="I339" s="175"/>
      <c r="J339" s="176" t="s">
        <v>9340</v>
      </c>
      <c r="K339" s="176"/>
      <c r="L339" s="311" t="s">
        <v>9341</v>
      </c>
    </row>
    <row r="340" spans="1:12" ht="13.5" thickBot="1" x14ac:dyDescent="0.25">
      <c r="A340" s="314"/>
      <c r="B340" s="322"/>
      <c r="C340" s="324"/>
      <c r="D340" s="318"/>
      <c r="E340" s="320"/>
      <c r="F340" s="178" t="s">
        <v>9342</v>
      </c>
      <c r="G340" s="179"/>
      <c r="H340" s="310"/>
      <c r="I340" s="180"/>
      <c r="J340" s="181" t="s">
        <v>9343</v>
      </c>
      <c r="K340" s="181"/>
      <c r="L340" s="312"/>
    </row>
    <row r="341" spans="1:12" x14ac:dyDescent="0.2">
      <c r="A341" s="182">
        <v>1</v>
      </c>
      <c r="B341" s="245" t="s">
        <v>13940</v>
      </c>
      <c r="C341" s="246">
        <v>79204</v>
      </c>
      <c r="D341" s="247" t="s">
        <v>13941</v>
      </c>
      <c r="E341" s="245" t="s">
        <v>13942</v>
      </c>
      <c r="F341" s="240" t="s">
        <v>9347</v>
      </c>
      <c r="G341" s="243">
        <f t="shared" ref="G341:G387" si="25">+IF(F341="M",1,IF(F341="f",2,IF(F341="Civ",3,"Error")))</f>
        <v>1</v>
      </c>
      <c r="H341" s="116" t="s">
        <v>9331</v>
      </c>
      <c r="I341" s="74">
        <f t="shared" ref="I341:I387" si="26">+IF(H341="Studying",5,IF(H341="Complete",1,IF(H341="Incomplete",2,IF(H341="Left",3,IF(H341="Dropped",4,"Error")))))</f>
        <v>1</v>
      </c>
      <c r="J341" s="74" t="e">
        <f>+IF(#REF!="Issued",1,IF(#REF!="Not Issued",2,"Nil"))</f>
        <v>#REF!</v>
      </c>
      <c r="K341" s="74" t="s">
        <v>11360</v>
      </c>
      <c r="L341" s="186"/>
    </row>
    <row r="342" spans="1:12" x14ac:dyDescent="0.2">
      <c r="A342" s="182">
        <f t="shared" ref="A342:A387" si="27">+A341+1</f>
        <v>2</v>
      </c>
      <c r="B342" s="245" t="s">
        <v>13943</v>
      </c>
      <c r="C342" s="246">
        <v>79205</v>
      </c>
      <c r="D342" s="247" t="s">
        <v>5087</v>
      </c>
      <c r="E342" s="245" t="s">
        <v>13944</v>
      </c>
      <c r="F342" s="240" t="s">
        <v>9358</v>
      </c>
      <c r="G342" s="243">
        <f t="shared" si="25"/>
        <v>2</v>
      </c>
      <c r="H342" s="116" t="s">
        <v>9331</v>
      </c>
      <c r="I342" s="74">
        <f t="shared" si="26"/>
        <v>1</v>
      </c>
      <c r="J342" s="74" t="e">
        <f>+IF(#REF!="Issued",1,IF(#REF!="Not Issued",2,"Nil"))</f>
        <v>#REF!</v>
      </c>
      <c r="K342" s="74" t="s">
        <v>11364</v>
      </c>
      <c r="L342" s="186"/>
    </row>
    <row r="343" spans="1:12" x14ac:dyDescent="0.2">
      <c r="A343" s="182">
        <f t="shared" si="27"/>
        <v>3</v>
      </c>
      <c r="B343" s="245" t="s">
        <v>13945</v>
      </c>
      <c r="C343" s="246">
        <v>79206</v>
      </c>
      <c r="D343" s="247" t="s">
        <v>10007</v>
      </c>
      <c r="E343" s="245" t="s">
        <v>11838</v>
      </c>
      <c r="F343" s="240" t="s">
        <v>9347</v>
      </c>
      <c r="G343" s="243">
        <f t="shared" si="25"/>
        <v>1</v>
      </c>
      <c r="H343" s="116" t="s">
        <v>9331</v>
      </c>
      <c r="I343" s="74">
        <f t="shared" si="26"/>
        <v>1</v>
      </c>
      <c r="J343" s="74" t="e">
        <f>+IF(#REF!="Issued",1,IF(#REF!="Not Issued",2,"Nil"))</f>
        <v>#REF!</v>
      </c>
      <c r="K343" s="74" t="s">
        <v>11368</v>
      </c>
      <c r="L343" s="186"/>
    </row>
    <row r="344" spans="1:12" x14ac:dyDescent="0.2">
      <c r="A344" s="182">
        <f t="shared" si="27"/>
        <v>4</v>
      </c>
      <c r="B344" s="245" t="s">
        <v>13949</v>
      </c>
      <c r="C344" s="246">
        <v>79208</v>
      </c>
      <c r="D344" s="247" t="s">
        <v>13950</v>
      </c>
      <c r="E344" s="245" t="s">
        <v>13951</v>
      </c>
      <c r="F344" s="240" t="s">
        <v>9358</v>
      </c>
      <c r="G344" s="243">
        <f t="shared" si="25"/>
        <v>2</v>
      </c>
      <c r="H344" s="116" t="s">
        <v>9331</v>
      </c>
      <c r="I344" s="74">
        <f t="shared" si="26"/>
        <v>1</v>
      </c>
      <c r="J344" s="74" t="e">
        <f>+IF(#REF!="Issued",1,IF(#REF!="Not Issued",2,"Nil"))</f>
        <v>#REF!</v>
      </c>
      <c r="K344" s="74" t="s">
        <v>11372</v>
      </c>
      <c r="L344" s="186"/>
    </row>
    <row r="345" spans="1:12" x14ac:dyDescent="0.2">
      <c r="A345" s="182">
        <f t="shared" si="27"/>
        <v>5</v>
      </c>
      <c r="B345" s="245" t="s">
        <v>13952</v>
      </c>
      <c r="C345" s="246">
        <v>79209</v>
      </c>
      <c r="D345" s="247" t="s">
        <v>13953</v>
      </c>
      <c r="E345" s="245" t="s">
        <v>4091</v>
      </c>
      <c r="F345" s="240" t="s">
        <v>9358</v>
      </c>
      <c r="G345" s="243">
        <f t="shared" si="25"/>
        <v>2</v>
      </c>
      <c r="H345" s="116" t="s">
        <v>9331</v>
      </c>
      <c r="I345" s="74">
        <f t="shared" si="26"/>
        <v>1</v>
      </c>
      <c r="J345" s="74" t="e">
        <f>+IF(#REF!="Issued",1,IF(#REF!="Not Issued",2,"Nil"))</f>
        <v>#REF!</v>
      </c>
      <c r="K345" s="74" t="s">
        <v>11375</v>
      </c>
      <c r="L345" s="186"/>
    </row>
    <row r="346" spans="1:12" x14ac:dyDescent="0.2">
      <c r="A346" s="182">
        <f t="shared" si="27"/>
        <v>6</v>
      </c>
      <c r="B346" s="245" t="s">
        <v>13954</v>
      </c>
      <c r="C346" s="246">
        <v>79210</v>
      </c>
      <c r="D346" s="247" t="s">
        <v>13955</v>
      </c>
      <c r="E346" s="245" t="s">
        <v>13956</v>
      </c>
      <c r="F346" s="240" t="s">
        <v>9347</v>
      </c>
      <c r="G346" s="243">
        <f t="shared" si="25"/>
        <v>1</v>
      </c>
      <c r="H346" s="116" t="s">
        <v>9331</v>
      </c>
      <c r="I346" s="74">
        <f t="shared" si="26"/>
        <v>1</v>
      </c>
      <c r="J346" s="74" t="e">
        <f>+IF(#REF!="Issued",1,IF(#REF!="Not Issued",2,"Nil"))</f>
        <v>#REF!</v>
      </c>
      <c r="K346" s="74" t="s">
        <v>11379</v>
      </c>
      <c r="L346" s="186"/>
    </row>
    <row r="347" spans="1:12" x14ac:dyDescent="0.2">
      <c r="A347" s="182">
        <f t="shared" si="27"/>
        <v>7</v>
      </c>
      <c r="B347" s="245" t="s">
        <v>13960</v>
      </c>
      <c r="C347" s="246">
        <v>79211</v>
      </c>
      <c r="D347" s="247" t="s">
        <v>13961</v>
      </c>
      <c r="E347" s="245" t="s">
        <v>13962</v>
      </c>
      <c r="F347" s="240" t="s">
        <v>9358</v>
      </c>
      <c r="G347" s="243">
        <f t="shared" si="25"/>
        <v>2</v>
      </c>
      <c r="H347" s="116" t="s">
        <v>9331</v>
      </c>
      <c r="I347" s="74">
        <f t="shared" si="26"/>
        <v>1</v>
      </c>
      <c r="J347" s="74" t="e">
        <f>+IF(#REF!="Issued",1,IF(#REF!="Not Issued",2,"Nil"))</f>
        <v>#REF!</v>
      </c>
      <c r="K347" s="74" t="s">
        <v>11383</v>
      </c>
      <c r="L347" s="186"/>
    </row>
    <row r="348" spans="1:12" x14ac:dyDescent="0.2">
      <c r="A348" s="182">
        <f t="shared" si="27"/>
        <v>8</v>
      </c>
      <c r="B348" s="245" t="s">
        <v>13963</v>
      </c>
      <c r="C348" s="246">
        <v>79212</v>
      </c>
      <c r="D348" s="247" t="s">
        <v>2235</v>
      </c>
      <c r="E348" s="245" t="s">
        <v>12994</v>
      </c>
      <c r="F348" s="240" t="s">
        <v>9347</v>
      </c>
      <c r="G348" s="243">
        <f t="shared" si="25"/>
        <v>1</v>
      </c>
      <c r="H348" s="116" t="s">
        <v>9331</v>
      </c>
      <c r="I348" s="74">
        <f t="shared" si="26"/>
        <v>1</v>
      </c>
      <c r="J348" s="74" t="e">
        <f>+IF(#REF!="Issued",1,IF(#REF!="Not Issued",2,"Nil"))</f>
        <v>#REF!</v>
      </c>
      <c r="K348" s="74" t="s">
        <v>12995</v>
      </c>
      <c r="L348" s="186"/>
    </row>
    <row r="349" spans="1:12" x14ac:dyDescent="0.2">
      <c r="A349" s="182">
        <f t="shared" si="27"/>
        <v>9</v>
      </c>
      <c r="B349" s="245" t="s">
        <v>13967</v>
      </c>
      <c r="C349" s="246">
        <v>79213</v>
      </c>
      <c r="D349" s="247" t="s">
        <v>13968</v>
      </c>
      <c r="E349" s="245" t="s">
        <v>13969</v>
      </c>
      <c r="F349" s="240" t="s">
        <v>9358</v>
      </c>
      <c r="G349" s="243">
        <f t="shared" si="25"/>
        <v>2</v>
      </c>
      <c r="H349" s="116" t="s">
        <v>9331</v>
      </c>
      <c r="I349" s="74">
        <f t="shared" si="26"/>
        <v>1</v>
      </c>
      <c r="J349" s="74" t="e">
        <f>+IF(#REF!="Issued",1,IF(#REF!="Not Issued",2,"Nil"))</f>
        <v>#REF!</v>
      </c>
      <c r="K349" s="74" t="s">
        <v>12997</v>
      </c>
      <c r="L349" s="186"/>
    </row>
    <row r="350" spans="1:12" x14ac:dyDescent="0.2">
      <c r="A350" s="182">
        <f t="shared" si="27"/>
        <v>10</v>
      </c>
      <c r="B350" s="245" t="s">
        <v>13970</v>
      </c>
      <c r="C350" s="246">
        <v>79214</v>
      </c>
      <c r="D350" s="247" t="s">
        <v>13971</v>
      </c>
      <c r="E350" s="245" t="s">
        <v>13972</v>
      </c>
      <c r="F350" s="240" t="s">
        <v>9358</v>
      </c>
      <c r="G350" s="243">
        <f t="shared" si="25"/>
        <v>2</v>
      </c>
      <c r="H350" s="116" t="s">
        <v>9331</v>
      </c>
      <c r="I350" s="74">
        <f t="shared" si="26"/>
        <v>1</v>
      </c>
      <c r="J350" s="74" t="e">
        <f>+IF(#REF!="Issued",1,IF(#REF!="Not Issued",2,"Nil"))</f>
        <v>#REF!</v>
      </c>
      <c r="K350" s="74" t="s">
        <v>13000</v>
      </c>
      <c r="L350" s="186"/>
    </row>
    <row r="351" spans="1:12" x14ac:dyDescent="0.2">
      <c r="A351" s="182">
        <f t="shared" si="27"/>
        <v>11</v>
      </c>
      <c r="B351" s="245" t="s">
        <v>13975</v>
      </c>
      <c r="C351" s="246">
        <v>79900</v>
      </c>
      <c r="D351" s="247" t="s">
        <v>13976</v>
      </c>
      <c r="E351" s="245" t="s">
        <v>2947</v>
      </c>
      <c r="F351" s="240" t="s">
        <v>9347</v>
      </c>
      <c r="G351" s="243">
        <f t="shared" si="25"/>
        <v>1</v>
      </c>
      <c r="H351" s="116" t="s">
        <v>9331</v>
      </c>
      <c r="I351" s="74">
        <f t="shared" si="26"/>
        <v>1</v>
      </c>
      <c r="J351" s="74" t="e">
        <f>+IF(#REF!="Issued",1,IF(#REF!="Not Issued",2,"Nil"))</f>
        <v>#REF!</v>
      </c>
      <c r="K351" s="74" t="s">
        <v>11387</v>
      </c>
      <c r="L351" s="186"/>
    </row>
    <row r="352" spans="1:12" x14ac:dyDescent="0.2">
      <c r="A352" s="182">
        <f t="shared" si="27"/>
        <v>12</v>
      </c>
      <c r="B352" s="245" t="s">
        <v>13977</v>
      </c>
      <c r="C352" s="246">
        <v>79216</v>
      </c>
      <c r="D352" s="247" t="s">
        <v>13978</v>
      </c>
      <c r="E352" s="245" t="s">
        <v>13979</v>
      </c>
      <c r="F352" s="240" t="s">
        <v>9347</v>
      </c>
      <c r="G352" s="243">
        <f t="shared" si="25"/>
        <v>1</v>
      </c>
      <c r="H352" s="116" t="s">
        <v>9331</v>
      </c>
      <c r="I352" s="74">
        <f t="shared" si="26"/>
        <v>1</v>
      </c>
      <c r="J352" s="74" t="e">
        <f>+IF(#REF!="Issued",1,IF(#REF!="Not Issued",2,"Nil"))</f>
        <v>#REF!</v>
      </c>
      <c r="K352" s="74" t="s">
        <v>13006</v>
      </c>
      <c r="L352" s="186"/>
    </row>
    <row r="353" spans="1:12" x14ac:dyDescent="0.2">
      <c r="A353" s="182">
        <f t="shared" si="27"/>
        <v>13</v>
      </c>
      <c r="B353" s="245" t="s">
        <v>13982</v>
      </c>
      <c r="C353" s="246">
        <v>79722</v>
      </c>
      <c r="D353" s="247" t="s">
        <v>10441</v>
      </c>
      <c r="E353" s="245" t="s">
        <v>11390</v>
      </c>
      <c r="F353" s="240" t="s">
        <v>9347</v>
      </c>
      <c r="G353" s="243">
        <f t="shared" si="25"/>
        <v>1</v>
      </c>
      <c r="H353" s="116" t="s">
        <v>9331</v>
      </c>
      <c r="I353" s="74">
        <f t="shared" si="26"/>
        <v>1</v>
      </c>
      <c r="J353" s="74" t="e">
        <f>+IF(#REF!="Issued",1,IF(#REF!="Not Issued",2,"Nil"))</f>
        <v>#REF!</v>
      </c>
      <c r="K353" s="74" t="s">
        <v>11391</v>
      </c>
      <c r="L353" s="186"/>
    </row>
    <row r="354" spans="1:12" x14ac:dyDescent="0.2">
      <c r="A354" s="182">
        <f t="shared" si="27"/>
        <v>14</v>
      </c>
      <c r="B354" s="245" t="s">
        <v>13983</v>
      </c>
      <c r="C354" s="246">
        <v>79218</v>
      </c>
      <c r="D354" s="247" t="s">
        <v>13984</v>
      </c>
      <c r="E354" s="245" t="s">
        <v>13985</v>
      </c>
      <c r="F354" s="240" t="s">
        <v>9347</v>
      </c>
      <c r="G354" s="243">
        <f t="shared" si="25"/>
        <v>1</v>
      </c>
      <c r="H354" s="116" t="s">
        <v>9331</v>
      </c>
      <c r="I354" s="74">
        <f t="shared" si="26"/>
        <v>1</v>
      </c>
      <c r="J354" s="74" t="e">
        <f>+IF(#REF!="Issued",1,IF(#REF!="Not Issued",2,"Nil"))</f>
        <v>#REF!</v>
      </c>
      <c r="K354" s="74" t="s">
        <v>13013</v>
      </c>
      <c r="L354" s="186"/>
    </row>
    <row r="355" spans="1:12" x14ac:dyDescent="0.2">
      <c r="A355" s="182">
        <f t="shared" si="27"/>
        <v>15</v>
      </c>
      <c r="B355" s="245" t="s">
        <v>13986</v>
      </c>
      <c r="C355" s="246">
        <v>79219</v>
      </c>
      <c r="D355" s="247" t="s">
        <v>10024</v>
      </c>
      <c r="E355" s="245" t="s">
        <v>5546</v>
      </c>
      <c r="F355" s="240" t="s">
        <v>9347</v>
      </c>
      <c r="G355" s="243">
        <f t="shared" si="25"/>
        <v>1</v>
      </c>
      <c r="H355" s="116" t="s">
        <v>9331</v>
      </c>
      <c r="I355" s="74">
        <f t="shared" si="26"/>
        <v>1</v>
      </c>
      <c r="J355" s="74" t="e">
        <f>+IF(#REF!="Issued",1,IF(#REF!="Not Issued",2,"Nil"))</f>
        <v>#REF!</v>
      </c>
      <c r="K355" s="74" t="s">
        <v>11395</v>
      </c>
      <c r="L355" s="186"/>
    </row>
    <row r="356" spans="1:12" x14ac:dyDescent="0.2">
      <c r="A356" s="182">
        <f t="shared" si="27"/>
        <v>16</v>
      </c>
      <c r="B356" s="245" t="s">
        <v>13989</v>
      </c>
      <c r="C356" s="246">
        <v>79723</v>
      </c>
      <c r="D356" s="247" t="s">
        <v>13990</v>
      </c>
      <c r="E356" s="245" t="s">
        <v>13991</v>
      </c>
      <c r="F356" s="240" t="s">
        <v>9347</v>
      </c>
      <c r="G356" s="243">
        <f t="shared" si="25"/>
        <v>1</v>
      </c>
      <c r="H356" s="116" t="s">
        <v>9331</v>
      </c>
      <c r="I356" s="74">
        <f t="shared" si="26"/>
        <v>1</v>
      </c>
      <c r="J356" s="74" t="e">
        <f>+IF(#REF!="Issued",1,IF(#REF!="Not Issued",2,"Nil"))</f>
        <v>#REF!</v>
      </c>
      <c r="K356" s="74" t="s">
        <v>11399</v>
      </c>
      <c r="L356" s="186"/>
    </row>
    <row r="357" spans="1:12" x14ac:dyDescent="0.2">
      <c r="A357" s="182">
        <f t="shared" si="27"/>
        <v>17</v>
      </c>
      <c r="B357" s="245" t="s">
        <v>13994</v>
      </c>
      <c r="C357" s="246">
        <v>79221</v>
      </c>
      <c r="D357" s="247" t="s">
        <v>13995</v>
      </c>
      <c r="E357" s="245" t="s">
        <v>13996</v>
      </c>
      <c r="F357" s="240" t="s">
        <v>9358</v>
      </c>
      <c r="G357" s="243">
        <f t="shared" si="25"/>
        <v>2</v>
      </c>
      <c r="H357" s="116" t="s">
        <v>9331</v>
      </c>
      <c r="I357" s="74">
        <f t="shared" si="26"/>
        <v>1</v>
      </c>
      <c r="J357" s="74" t="e">
        <f>+IF(#REF!="Issued",1,IF(#REF!="Not Issued",2,"Nil"))</f>
        <v>#REF!</v>
      </c>
      <c r="K357" s="74" t="s">
        <v>11403</v>
      </c>
      <c r="L357" s="186"/>
    </row>
    <row r="358" spans="1:12" x14ac:dyDescent="0.2">
      <c r="A358" s="182">
        <f t="shared" si="27"/>
        <v>18</v>
      </c>
      <c r="B358" s="245" t="s">
        <v>13997</v>
      </c>
      <c r="C358" s="246">
        <v>79222</v>
      </c>
      <c r="D358" s="247" t="s">
        <v>13998</v>
      </c>
      <c r="E358" s="245" t="s">
        <v>10294</v>
      </c>
      <c r="F358" s="240" t="s">
        <v>9347</v>
      </c>
      <c r="G358" s="243">
        <f t="shared" si="25"/>
        <v>1</v>
      </c>
      <c r="H358" s="116" t="s">
        <v>9331</v>
      </c>
      <c r="I358" s="74">
        <f t="shared" si="26"/>
        <v>1</v>
      </c>
      <c r="J358" s="74" t="e">
        <f>+IF(#REF!="Issued",1,IF(#REF!="Not Issued",2,"Nil"))</f>
        <v>#REF!</v>
      </c>
      <c r="K358" s="74" t="s">
        <v>11409</v>
      </c>
      <c r="L358" s="186"/>
    </row>
    <row r="359" spans="1:12" x14ac:dyDescent="0.2">
      <c r="A359" s="182">
        <f t="shared" si="27"/>
        <v>19</v>
      </c>
      <c r="B359" s="245" t="s">
        <v>14004</v>
      </c>
      <c r="C359" s="246">
        <v>78976</v>
      </c>
      <c r="D359" s="247" t="s">
        <v>14005</v>
      </c>
      <c r="E359" s="245" t="s">
        <v>14006</v>
      </c>
      <c r="F359" s="240" t="s">
        <v>9347</v>
      </c>
      <c r="G359" s="243">
        <f t="shared" si="25"/>
        <v>1</v>
      </c>
      <c r="H359" s="116" t="s">
        <v>9331</v>
      </c>
      <c r="I359" s="74">
        <f t="shared" si="26"/>
        <v>1</v>
      </c>
      <c r="J359" s="74" t="e">
        <f>+IF(#REF!="Issued",1,IF(#REF!="Not Issued",2,"Nil"))</f>
        <v>#REF!</v>
      </c>
      <c r="K359" s="74" t="s">
        <v>11411</v>
      </c>
      <c r="L359" s="186"/>
    </row>
    <row r="360" spans="1:12" x14ac:dyDescent="0.2">
      <c r="A360" s="182">
        <f t="shared" si="27"/>
        <v>20</v>
      </c>
      <c r="B360" s="245" t="s">
        <v>14007</v>
      </c>
      <c r="C360" s="246">
        <v>79225</v>
      </c>
      <c r="D360" s="247" t="s">
        <v>14008</v>
      </c>
      <c r="E360" s="245" t="s">
        <v>1299</v>
      </c>
      <c r="F360" s="240" t="s">
        <v>9347</v>
      </c>
      <c r="G360" s="243">
        <f t="shared" si="25"/>
        <v>1</v>
      </c>
      <c r="H360" s="116" t="s">
        <v>9331</v>
      </c>
      <c r="I360" s="74">
        <f t="shared" si="26"/>
        <v>1</v>
      </c>
      <c r="J360" s="74" t="e">
        <f>+IF(#REF!="Issued",1,IF(#REF!="Not Issued",2,"Nil"))</f>
        <v>#REF!</v>
      </c>
      <c r="K360" s="74" t="s">
        <v>11415</v>
      </c>
      <c r="L360" s="186"/>
    </row>
    <row r="361" spans="1:12" x14ac:dyDescent="0.2">
      <c r="A361" s="182">
        <f t="shared" si="27"/>
        <v>21</v>
      </c>
      <c r="B361" s="245" t="s">
        <v>14009</v>
      </c>
      <c r="C361" s="246">
        <v>79226</v>
      </c>
      <c r="D361" s="247" t="s">
        <v>10021</v>
      </c>
      <c r="E361" s="245" t="s">
        <v>14010</v>
      </c>
      <c r="F361" s="240" t="s">
        <v>9347</v>
      </c>
      <c r="G361" s="243">
        <f t="shared" si="25"/>
        <v>1</v>
      </c>
      <c r="H361" s="116" t="s">
        <v>9331</v>
      </c>
      <c r="I361" s="74">
        <f t="shared" si="26"/>
        <v>1</v>
      </c>
      <c r="J361" s="74" t="e">
        <f>+IF(#REF!="Issued",1,IF(#REF!="Not Issued",2,"Nil"))</f>
        <v>#REF!</v>
      </c>
      <c r="K361" s="74" t="s">
        <v>11419</v>
      </c>
      <c r="L361" s="186"/>
    </row>
    <row r="362" spans="1:12" x14ac:dyDescent="0.2">
      <c r="A362" s="182">
        <f t="shared" si="27"/>
        <v>22</v>
      </c>
      <c r="B362" s="245" t="s">
        <v>14011</v>
      </c>
      <c r="C362" s="246">
        <v>79227</v>
      </c>
      <c r="D362" s="247" t="s">
        <v>14012</v>
      </c>
      <c r="E362" s="245" t="s">
        <v>2091</v>
      </c>
      <c r="F362" s="240" t="s">
        <v>9347</v>
      </c>
      <c r="G362" s="243">
        <f t="shared" si="25"/>
        <v>1</v>
      </c>
      <c r="H362" s="116" t="s">
        <v>9331</v>
      </c>
      <c r="I362" s="74">
        <f t="shared" si="26"/>
        <v>1</v>
      </c>
      <c r="J362" s="74" t="e">
        <f>+IF(#REF!="Issued",1,IF(#REF!="Not Issued",2,"Nil"))</f>
        <v>#REF!</v>
      </c>
      <c r="K362" s="74" t="s">
        <v>13034</v>
      </c>
      <c r="L362" s="186"/>
    </row>
    <row r="363" spans="1:12" x14ac:dyDescent="0.2">
      <c r="A363" s="182">
        <f t="shared" si="27"/>
        <v>23</v>
      </c>
      <c r="B363" s="245" t="s">
        <v>14015</v>
      </c>
      <c r="C363" s="246">
        <v>79228</v>
      </c>
      <c r="D363" s="247" t="s">
        <v>14016</v>
      </c>
      <c r="E363" s="245" t="s">
        <v>14017</v>
      </c>
      <c r="F363" s="240" t="s">
        <v>9347</v>
      </c>
      <c r="G363" s="243">
        <f t="shared" si="25"/>
        <v>1</v>
      </c>
      <c r="H363" s="116" t="s">
        <v>9331</v>
      </c>
      <c r="I363" s="74">
        <f t="shared" si="26"/>
        <v>1</v>
      </c>
      <c r="J363" s="74" t="e">
        <f>+IF(#REF!="Issued",1,IF(#REF!="Not Issued",2,"Nil"))</f>
        <v>#REF!</v>
      </c>
      <c r="K363" s="74" t="s">
        <v>13038</v>
      </c>
      <c r="L363" s="186"/>
    </row>
    <row r="364" spans="1:12" x14ac:dyDescent="0.2">
      <c r="A364" s="182">
        <f t="shared" si="27"/>
        <v>24</v>
      </c>
      <c r="B364" s="245" t="s">
        <v>14020</v>
      </c>
      <c r="C364" s="246">
        <v>79229</v>
      </c>
      <c r="D364" s="247" t="s">
        <v>14021</v>
      </c>
      <c r="E364" s="245" t="s">
        <v>14022</v>
      </c>
      <c r="F364" s="240" t="s">
        <v>9347</v>
      </c>
      <c r="G364" s="243">
        <f t="shared" si="25"/>
        <v>1</v>
      </c>
      <c r="H364" s="116" t="s">
        <v>9331</v>
      </c>
      <c r="I364" s="74">
        <f t="shared" si="26"/>
        <v>1</v>
      </c>
      <c r="J364" s="74" t="e">
        <f>+IF(#REF!="Issued",1,IF(#REF!="Not Issued",2,"Nil"))</f>
        <v>#REF!</v>
      </c>
      <c r="K364" s="74" t="s">
        <v>11423</v>
      </c>
      <c r="L364" s="186"/>
    </row>
    <row r="365" spans="1:12" x14ac:dyDescent="0.2">
      <c r="A365" s="182">
        <f t="shared" si="27"/>
        <v>25</v>
      </c>
      <c r="B365" s="245" t="s">
        <v>14023</v>
      </c>
      <c r="C365" s="246">
        <v>78978</v>
      </c>
      <c r="D365" s="247" t="s">
        <v>14024</v>
      </c>
      <c r="E365" s="245" t="s">
        <v>14025</v>
      </c>
      <c r="F365" s="240" t="s">
        <v>9358</v>
      </c>
      <c r="G365" s="243">
        <f t="shared" si="25"/>
        <v>2</v>
      </c>
      <c r="H365" s="116" t="s">
        <v>9331</v>
      </c>
      <c r="I365" s="74">
        <f t="shared" si="26"/>
        <v>1</v>
      </c>
      <c r="J365" s="74" t="e">
        <f>+IF(#REF!="Issued",1,IF(#REF!="Not Issued",2,"Nil"))</f>
        <v>#REF!</v>
      </c>
      <c r="K365" s="74" t="s">
        <v>11425</v>
      </c>
      <c r="L365" s="186"/>
    </row>
    <row r="366" spans="1:12" x14ac:dyDescent="0.2">
      <c r="A366" s="182">
        <f t="shared" si="27"/>
        <v>26</v>
      </c>
      <c r="B366" s="245" t="s">
        <v>14035</v>
      </c>
      <c r="C366" s="246">
        <v>79727</v>
      </c>
      <c r="D366" s="247" t="s">
        <v>14036</v>
      </c>
      <c r="E366" s="245" t="s">
        <v>14037</v>
      </c>
      <c r="F366" s="240" t="s">
        <v>9358</v>
      </c>
      <c r="G366" s="243">
        <f t="shared" si="25"/>
        <v>2</v>
      </c>
      <c r="H366" s="116" t="s">
        <v>9331</v>
      </c>
      <c r="I366" s="74">
        <f t="shared" si="26"/>
        <v>1</v>
      </c>
      <c r="J366" s="74" t="e">
        <f>+IF(#REF!="Issued",1,IF(#REF!="Not Issued",2,"Nil"))</f>
        <v>#REF!</v>
      </c>
      <c r="K366" s="74" t="s">
        <v>11429</v>
      </c>
      <c r="L366" s="186"/>
    </row>
    <row r="367" spans="1:12" x14ac:dyDescent="0.2">
      <c r="A367" s="182">
        <f t="shared" si="27"/>
        <v>27</v>
      </c>
      <c r="B367" s="245" t="s">
        <v>14040</v>
      </c>
      <c r="C367" s="246">
        <v>78980</v>
      </c>
      <c r="D367" s="247" t="s">
        <v>14041</v>
      </c>
      <c r="E367" s="245" t="s">
        <v>10862</v>
      </c>
      <c r="F367" s="240" t="s">
        <v>9358</v>
      </c>
      <c r="G367" s="243">
        <f t="shared" si="25"/>
        <v>2</v>
      </c>
      <c r="H367" s="116" t="s">
        <v>9331</v>
      </c>
      <c r="I367" s="74">
        <f t="shared" si="26"/>
        <v>1</v>
      </c>
      <c r="J367" s="74" t="e">
        <f>+IF(#REF!="Issued",1,IF(#REF!="Not Issued",2,"Nil"))</f>
        <v>#REF!</v>
      </c>
      <c r="K367" s="74" t="s">
        <v>11436</v>
      </c>
      <c r="L367" s="186"/>
    </row>
    <row r="368" spans="1:12" x14ac:dyDescent="0.2">
      <c r="A368" s="182">
        <f t="shared" si="27"/>
        <v>28</v>
      </c>
      <c r="B368" s="245" t="s">
        <v>14042</v>
      </c>
      <c r="C368" s="246">
        <v>79231</v>
      </c>
      <c r="D368" s="247" t="s">
        <v>12350</v>
      </c>
      <c r="E368" s="245" t="s">
        <v>14043</v>
      </c>
      <c r="F368" s="240" t="s">
        <v>9347</v>
      </c>
      <c r="G368" s="243">
        <f t="shared" si="25"/>
        <v>1</v>
      </c>
      <c r="H368" s="116" t="s">
        <v>9331</v>
      </c>
      <c r="I368" s="74">
        <f t="shared" si="26"/>
        <v>1</v>
      </c>
      <c r="J368" s="74" t="e">
        <f>+IF(#REF!="Issued",1,IF(#REF!="Not Issued",2,"Nil"))</f>
        <v>#REF!</v>
      </c>
      <c r="K368" s="74" t="s">
        <v>13054</v>
      </c>
      <c r="L368" s="186"/>
    </row>
    <row r="369" spans="1:12" x14ac:dyDescent="0.2">
      <c r="A369" s="182">
        <f t="shared" si="27"/>
        <v>29</v>
      </c>
      <c r="B369" s="245" t="s">
        <v>14044</v>
      </c>
      <c r="C369" s="246">
        <v>79232</v>
      </c>
      <c r="D369" s="247" t="s">
        <v>14045</v>
      </c>
      <c r="E369" s="245" t="s">
        <v>14046</v>
      </c>
      <c r="F369" s="240" t="s">
        <v>9358</v>
      </c>
      <c r="G369" s="243">
        <f t="shared" si="25"/>
        <v>2</v>
      </c>
      <c r="H369" s="116" t="s">
        <v>9331</v>
      </c>
      <c r="I369" s="74">
        <f t="shared" si="26"/>
        <v>1</v>
      </c>
      <c r="J369" s="74" t="e">
        <f>+IF(#REF!="Issued",1,IF(#REF!="Not Issued",2,"Nil"))</f>
        <v>#REF!</v>
      </c>
      <c r="K369" s="74" t="s">
        <v>13058</v>
      </c>
      <c r="L369" s="186"/>
    </row>
    <row r="370" spans="1:12" x14ac:dyDescent="0.2">
      <c r="A370" s="182">
        <f t="shared" si="27"/>
        <v>30</v>
      </c>
      <c r="B370" s="245" t="s">
        <v>14050</v>
      </c>
      <c r="C370" s="246">
        <v>79233</v>
      </c>
      <c r="D370" s="247" t="s">
        <v>14051</v>
      </c>
      <c r="E370" s="245" t="s">
        <v>14052</v>
      </c>
      <c r="F370" s="240" t="s">
        <v>9347</v>
      </c>
      <c r="G370" s="243">
        <f t="shared" si="25"/>
        <v>1</v>
      </c>
      <c r="H370" s="116" t="s">
        <v>9331</v>
      </c>
      <c r="I370" s="74">
        <f t="shared" si="26"/>
        <v>1</v>
      </c>
      <c r="J370" s="74" t="e">
        <f>+IF(#REF!="Issued",1,IF(#REF!="Not Issued",2,"Nil"))</f>
        <v>#REF!</v>
      </c>
      <c r="K370" s="74" t="s">
        <v>11438</v>
      </c>
      <c r="L370" s="186"/>
    </row>
    <row r="371" spans="1:12" x14ac:dyDescent="0.2">
      <c r="A371" s="182">
        <f t="shared" si="27"/>
        <v>31</v>
      </c>
      <c r="B371" s="248" t="s">
        <v>13946</v>
      </c>
      <c r="C371" s="246">
        <v>79207</v>
      </c>
      <c r="D371" s="247" t="s">
        <v>13947</v>
      </c>
      <c r="E371" s="245" t="s">
        <v>13948</v>
      </c>
      <c r="F371" s="240" t="s">
        <v>9347</v>
      </c>
      <c r="G371" s="243">
        <f t="shared" si="25"/>
        <v>1</v>
      </c>
      <c r="H371" s="116" t="s">
        <v>17</v>
      </c>
      <c r="I371" s="74">
        <f t="shared" si="26"/>
        <v>2</v>
      </c>
      <c r="J371" s="74" t="e">
        <f>+IF(#REF!="Issued",1,IF(#REF!="Not Issued",2,"Nil"))</f>
        <v>#REF!</v>
      </c>
      <c r="K371" s="74" t="s">
        <v>13064</v>
      </c>
      <c r="L371" s="186"/>
    </row>
    <row r="372" spans="1:12" x14ac:dyDescent="0.2">
      <c r="A372" s="182">
        <f t="shared" si="27"/>
        <v>32</v>
      </c>
      <c r="B372" s="248" t="s">
        <v>13957</v>
      </c>
      <c r="C372" s="246">
        <v>78974</v>
      </c>
      <c r="D372" s="247" t="s">
        <v>13958</v>
      </c>
      <c r="E372" s="245" t="s">
        <v>13959</v>
      </c>
      <c r="F372" s="240" t="s">
        <v>9347</v>
      </c>
      <c r="G372" s="243">
        <f t="shared" si="25"/>
        <v>1</v>
      </c>
      <c r="H372" s="116" t="s">
        <v>17</v>
      </c>
      <c r="I372" s="74">
        <f t="shared" si="26"/>
        <v>2</v>
      </c>
      <c r="J372" s="74" t="e">
        <f>+IF(#REF!="Issued",1,IF(#REF!="Not Issued",2,"Nil"))</f>
        <v>#REF!</v>
      </c>
      <c r="K372" s="74" t="s">
        <v>11441</v>
      </c>
      <c r="L372" s="186"/>
    </row>
    <row r="373" spans="1:12" x14ac:dyDescent="0.2">
      <c r="A373" s="182">
        <f t="shared" si="27"/>
        <v>33</v>
      </c>
      <c r="B373" s="248" t="s">
        <v>13964</v>
      </c>
      <c r="C373" s="246">
        <v>79901</v>
      </c>
      <c r="D373" s="247" t="s">
        <v>13965</v>
      </c>
      <c r="E373" s="245" t="s">
        <v>13966</v>
      </c>
      <c r="F373" s="240" t="s">
        <v>9358</v>
      </c>
      <c r="G373" s="243">
        <f t="shared" si="25"/>
        <v>2</v>
      </c>
      <c r="H373" s="116" t="s">
        <v>17</v>
      </c>
      <c r="I373" s="74">
        <f t="shared" si="26"/>
        <v>2</v>
      </c>
      <c r="J373" s="74" t="e">
        <f>+IF(#REF!="Issued",1,IF(#REF!="Not Issued",2,"Nil"))</f>
        <v>#REF!</v>
      </c>
      <c r="K373" s="74" t="s">
        <v>11445</v>
      </c>
      <c r="L373" s="186"/>
    </row>
    <row r="374" spans="1:12" x14ac:dyDescent="0.2">
      <c r="A374" s="182">
        <f t="shared" si="27"/>
        <v>34</v>
      </c>
      <c r="B374" s="248" t="s">
        <v>13973</v>
      </c>
      <c r="C374" s="246">
        <v>79215</v>
      </c>
      <c r="D374" s="247" t="s">
        <v>13974</v>
      </c>
      <c r="E374" s="245" t="s">
        <v>10682</v>
      </c>
      <c r="F374" s="240" t="s">
        <v>9358</v>
      </c>
      <c r="G374" s="243">
        <f t="shared" si="25"/>
        <v>2</v>
      </c>
      <c r="H374" s="116" t="s">
        <v>17</v>
      </c>
      <c r="I374" s="74">
        <f t="shared" si="26"/>
        <v>2</v>
      </c>
      <c r="J374" s="74" t="e">
        <f>+IF(#REF!="Issued",1,IF(#REF!="Not Issued",2,"Nil"))</f>
        <v>#REF!</v>
      </c>
      <c r="K374" s="74" t="s">
        <v>11448</v>
      </c>
      <c r="L374" s="186"/>
    </row>
    <row r="375" spans="1:12" x14ac:dyDescent="0.2">
      <c r="A375" s="182">
        <f t="shared" si="27"/>
        <v>35</v>
      </c>
      <c r="B375" s="248" t="s">
        <v>13980</v>
      </c>
      <c r="C375" s="246">
        <v>79217</v>
      </c>
      <c r="D375" s="247" t="s">
        <v>13981</v>
      </c>
      <c r="E375" s="245" t="s">
        <v>10217</v>
      </c>
      <c r="F375" s="240" t="s">
        <v>9358</v>
      </c>
      <c r="G375" s="243">
        <f t="shared" si="25"/>
        <v>2</v>
      </c>
      <c r="H375" s="116" t="s">
        <v>17</v>
      </c>
      <c r="I375" s="74">
        <f t="shared" si="26"/>
        <v>2</v>
      </c>
      <c r="J375" s="74" t="e">
        <f>+IF(#REF!="Issued",1,IF(#REF!="Not Issued",2,"Nil"))</f>
        <v>#REF!</v>
      </c>
      <c r="K375" s="74" t="s">
        <v>11450</v>
      </c>
      <c r="L375" s="186"/>
    </row>
    <row r="376" spans="1:12" x14ac:dyDescent="0.2">
      <c r="A376" s="182">
        <f t="shared" si="27"/>
        <v>36</v>
      </c>
      <c r="B376" s="248" t="s">
        <v>13987</v>
      </c>
      <c r="C376" s="246">
        <v>78975</v>
      </c>
      <c r="D376" s="247" t="s">
        <v>13988</v>
      </c>
      <c r="E376" s="245" t="s">
        <v>343</v>
      </c>
      <c r="F376" s="240" t="s">
        <v>9347</v>
      </c>
      <c r="G376" s="243">
        <f t="shared" si="25"/>
        <v>1</v>
      </c>
      <c r="H376" s="116" t="s">
        <v>17</v>
      </c>
      <c r="I376" s="74">
        <f t="shared" si="26"/>
        <v>2</v>
      </c>
      <c r="J376" s="74" t="e">
        <f>+IF(#REF!="Issued",1,IF(#REF!="Not Issued",2,"Nil"))</f>
        <v>#REF!</v>
      </c>
      <c r="K376" s="74" t="s">
        <v>13076</v>
      </c>
      <c r="L376" s="186"/>
    </row>
    <row r="377" spans="1:12" x14ac:dyDescent="0.2">
      <c r="A377" s="182">
        <f t="shared" si="27"/>
        <v>37</v>
      </c>
      <c r="B377" s="245" t="s">
        <v>13992</v>
      </c>
      <c r="C377" s="246">
        <v>79220</v>
      </c>
      <c r="D377" s="247" t="s">
        <v>13993</v>
      </c>
      <c r="E377" s="245" t="s">
        <v>6766</v>
      </c>
      <c r="F377" s="240" t="s">
        <v>9347</v>
      </c>
      <c r="G377" s="243">
        <f t="shared" si="25"/>
        <v>1</v>
      </c>
      <c r="H377" s="116" t="s">
        <v>17</v>
      </c>
      <c r="I377" s="74">
        <f t="shared" si="26"/>
        <v>2</v>
      </c>
      <c r="J377" s="74" t="e">
        <f>+IF(#REF!="Issued",1,IF(#REF!="Not Issued",2,"Nil"))</f>
        <v>#REF!</v>
      </c>
      <c r="K377" s="74" t="s">
        <v>13079</v>
      </c>
      <c r="L377" s="186"/>
    </row>
    <row r="378" spans="1:12" x14ac:dyDescent="0.2">
      <c r="A378" s="182">
        <f t="shared" si="27"/>
        <v>38</v>
      </c>
      <c r="B378" s="248" t="s">
        <v>13999</v>
      </c>
      <c r="C378" s="246">
        <v>79223</v>
      </c>
      <c r="D378" s="247" t="s">
        <v>14000</v>
      </c>
      <c r="E378" s="245" t="s">
        <v>14001</v>
      </c>
      <c r="F378" s="240" t="s">
        <v>9347</v>
      </c>
      <c r="G378" s="243">
        <f t="shared" si="25"/>
        <v>1</v>
      </c>
      <c r="H378" s="116" t="s">
        <v>17</v>
      </c>
      <c r="I378" s="74">
        <f t="shared" si="26"/>
        <v>2</v>
      </c>
      <c r="J378" s="74" t="e">
        <f>+IF(#REF!="Issued",1,IF(#REF!="Not Issued",2,"Nil"))</f>
        <v>#REF!</v>
      </c>
      <c r="K378" s="74" t="s">
        <v>11454</v>
      </c>
      <c r="L378" s="186"/>
    </row>
    <row r="379" spans="1:12" x14ac:dyDescent="0.2">
      <c r="A379" s="182">
        <f t="shared" si="27"/>
        <v>39</v>
      </c>
      <c r="B379" s="248" t="s">
        <v>14002</v>
      </c>
      <c r="C379" s="246">
        <v>79224</v>
      </c>
      <c r="D379" s="247" t="s">
        <v>422</v>
      </c>
      <c r="E379" s="245" t="s">
        <v>14003</v>
      </c>
      <c r="F379" s="240" t="s">
        <v>9347</v>
      </c>
      <c r="G379" s="243">
        <f t="shared" si="25"/>
        <v>1</v>
      </c>
      <c r="H379" s="116" t="s">
        <v>17</v>
      </c>
      <c r="I379" s="74">
        <f t="shared" si="26"/>
        <v>2</v>
      </c>
      <c r="J379" s="74" t="e">
        <f>+IF(#REF!="Issued",1,IF(#REF!="Not Issued",2,"Nil"))</f>
        <v>#REF!</v>
      </c>
      <c r="K379" s="74" t="s">
        <v>13085</v>
      </c>
      <c r="L379" s="186"/>
    </row>
    <row r="380" spans="1:12" x14ac:dyDescent="0.2">
      <c r="A380" s="182">
        <f t="shared" si="27"/>
        <v>40</v>
      </c>
      <c r="B380" s="245" t="s">
        <v>14013</v>
      </c>
      <c r="C380" s="246">
        <v>79724</v>
      </c>
      <c r="D380" s="247" t="s">
        <v>9994</v>
      </c>
      <c r="E380" s="245" t="s">
        <v>14014</v>
      </c>
      <c r="F380" s="240" t="s">
        <v>9347</v>
      </c>
      <c r="G380" s="243">
        <f t="shared" si="25"/>
        <v>1</v>
      </c>
      <c r="H380" s="116" t="s">
        <v>17</v>
      </c>
      <c r="I380" s="74">
        <f t="shared" si="26"/>
        <v>2</v>
      </c>
      <c r="J380" s="74" t="e">
        <f>+IF(#REF!="Issued",1,IF(#REF!="Not Issued",2,"Nil"))</f>
        <v>#REF!</v>
      </c>
      <c r="K380" s="74" t="s">
        <v>13089</v>
      </c>
      <c r="L380" s="186"/>
    </row>
    <row r="381" spans="1:12" x14ac:dyDescent="0.2">
      <c r="A381" s="182">
        <f t="shared" si="27"/>
        <v>41</v>
      </c>
      <c r="B381" s="248" t="s">
        <v>14018</v>
      </c>
      <c r="C381" s="246">
        <v>78977</v>
      </c>
      <c r="D381" s="247" t="s">
        <v>14019</v>
      </c>
      <c r="E381" s="245" t="s">
        <v>9995</v>
      </c>
      <c r="F381" s="240" t="s">
        <v>9358</v>
      </c>
      <c r="G381" s="243">
        <f t="shared" si="25"/>
        <v>2</v>
      </c>
      <c r="H381" s="116" t="s">
        <v>17</v>
      </c>
      <c r="I381" s="74">
        <f t="shared" si="26"/>
        <v>2</v>
      </c>
      <c r="J381" s="74" t="e">
        <f>+IF(#REF!="Issued",1,IF(#REF!="Not Issued",2,"Nil"))</f>
        <v>#REF!</v>
      </c>
      <c r="K381" s="74" t="s">
        <v>11459</v>
      </c>
      <c r="L381" s="186"/>
    </row>
    <row r="382" spans="1:12" x14ac:dyDescent="0.2">
      <c r="A382" s="182">
        <f t="shared" si="27"/>
        <v>42</v>
      </c>
      <c r="B382" s="248" t="s">
        <v>14026</v>
      </c>
      <c r="C382" s="246">
        <v>79230</v>
      </c>
      <c r="D382" s="247" t="s">
        <v>14027</v>
      </c>
      <c r="E382" s="245" t="s">
        <v>14028</v>
      </c>
      <c r="F382" s="240" t="s">
        <v>9347</v>
      </c>
      <c r="G382" s="243">
        <f t="shared" si="25"/>
        <v>1</v>
      </c>
      <c r="H382" s="116" t="s">
        <v>17</v>
      </c>
      <c r="I382" s="74">
        <f t="shared" si="26"/>
        <v>2</v>
      </c>
      <c r="J382" s="74" t="e">
        <f>+IF(#REF!="Issued",1,IF(#REF!="Not Issued",2,"Nil"))</f>
        <v>#REF!</v>
      </c>
      <c r="K382" s="74" t="s">
        <v>11463</v>
      </c>
      <c r="L382" s="186"/>
    </row>
    <row r="383" spans="1:12" x14ac:dyDescent="0.2">
      <c r="A383" s="182">
        <f t="shared" si="27"/>
        <v>43</v>
      </c>
      <c r="B383" s="248" t="s">
        <v>14029</v>
      </c>
      <c r="C383" s="246">
        <v>79936</v>
      </c>
      <c r="D383" s="247" t="s">
        <v>14030</v>
      </c>
      <c r="E383" s="245" t="s">
        <v>14031</v>
      </c>
      <c r="F383" s="240" t="s">
        <v>9347</v>
      </c>
      <c r="G383" s="243">
        <f t="shared" si="25"/>
        <v>1</v>
      </c>
      <c r="H383" s="116" t="s">
        <v>17</v>
      </c>
      <c r="I383" s="74">
        <f t="shared" si="26"/>
        <v>2</v>
      </c>
      <c r="J383" s="74" t="e">
        <f>+IF(#REF!="Issued",1,IF(#REF!="Not Issued",2,"Nil"))</f>
        <v>#REF!</v>
      </c>
      <c r="K383" s="74" t="s">
        <v>11467</v>
      </c>
      <c r="L383" s="186"/>
    </row>
    <row r="384" spans="1:12" x14ac:dyDescent="0.2">
      <c r="A384" s="182">
        <f t="shared" si="27"/>
        <v>44</v>
      </c>
      <c r="B384" s="248" t="s">
        <v>14032</v>
      </c>
      <c r="C384" s="246">
        <v>78979</v>
      </c>
      <c r="D384" s="247" t="s">
        <v>14033</v>
      </c>
      <c r="E384" s="245" t="s">
        <v>14034</v>
      </c>
      <c r="F384" s="240" t="s">
        <v>9347</v>
      </c>
      <c r="G384" s="243">
        <f t="shared" si="25"/>
        <v>1</v>
      </c>
      <c r="H384" s="116" t="s">
        <v>17</v>
      </c>
      <c r="I384" s="74">
        <f t="shared" si="26"/>
        <v>2</v>
      </c>
      <c r="J384" s="74" t="e">
        <f>+IF(#REF!="Issued",1,IF(#REF!="Not Issued",2,"Nil"))</f>
        <v>#REF!</v>
      </c>
      <c r="K384" s="74" t="s">
        <v>11471</v>
      </c>
      <c r="L384" s="186"/>
    </row>
    <row r="385" spans="1:12" x14ac:dyDescent="0.2">
      <c r="A385" s="182">
        <f t="shared" si="27"/>
        <v>45</v>
      </c>
      <c r="B385" s="245" t="s">
        <v>14038</v>
      </c>
      <c r="C385" s="246">
        <v>79725</v>
      </c>
      <c r="D385" s="247" t="s">
        <v>14039</v>
      </c>
      <c r="E385" s="245" t="s">
        <v>3716</v>
      </c>
      <c r="F385" s="240" t="s">
        <v>9347</v>
      </c>
      <c r="G385" s="243">
        <f t="shared" si="25"/>
        <v>1</v>
      </c>
      <c r="H385" s="116" t="s">
        <v>17</v>
      </c>
      <c r="I385" s="74">
        <f t="shared" si="26"/>
        <v>2</v>
      </c>
      <c r="J385" s="74" t="e">
        <f>+IF(#REF!="Issued",1,IF(#REF!="Not Issued",2,"Nil"))</f>
        <v>#REF!</v>
      </c>
      <c r="K385" s="74" t="s">
        <v>11475</v>
      </c>
      <c r="L385" s="186"/>
    </row>
    <row r="386" spans="1:12" x14ac:dyDescent="0.2">
      <c r="A386" s="182">
        <f t="shared" si="27"/>
        <v>46</v>
      </c>
      <c r="B386" s="245" t="s">
        <v>14047</v>
      </c>
      <c r="C386" s="246">
        <v>79726</v>
      </c>
      <c r="D386" s="247" t="s">
        <v>14048</v>
      </c>
      <c r="E386" s="245" t="s">
        <v>14049</v>
      </c>
      <c r="F386" s="240" t="s">
        <v>9358</v>
      </c>
      <c r="G386" s="243">
        <f t="shared" si="25"/>
        <v>2</v>
      </c>
      <c r="H386" s="116" t="s">
        <v>17</v>
      </c>
      <c r="I386" s="74">
        <f t="shared" si="26"/>
        <v>2</v>
      </c>
      <c r="J386" s="74" t="e">
        <f>+IF(#REF!="Issued",1,IF(#REF!="Not Issued",2,"Nil"))</f>
        <v>#REF!</v>
      </c>
      <c r="K386" s="74" t="s">
        <v>11479</v>
      </c>
      <c r="L386" s="186"/>
    </row>
    <row r="387" spans="1:12" x14ac:dyDescent="0.2">
      <c r="A387" s="182">
        <f t="shared" si="27"/>
        <v>47</v>
      </c>
      <c r="B387" s="248" t="s">
        <v>14053</v>
      </c>
      <c r="C387" s="246">
        <v>74410</v>
      </c>
      <c r="D387" s="247" t="s">
        <v>10868</v>
      </c>
      <c r="E387" s="245" t="s">
        <v>11097</v>
      </c>
      <c r="F387" s="240" t="s">
        <v>9347</v>
      </c>
      <c r="G387" s="243">
        <f t="shared" si="25"/>
        <v>1</v>
      </c>
      <c r="H387" s="116" t="s">
        <v>17</v>
      </c>
      <c r="I387" s="74">
        <f t="shared" si="26"/>
        <v>2</v>
      </c>
      <c r="J387" s="74" t="e">
        <f>+IF(#REF!="Issued",1,IF(#REF!="Not Issued",2,"Nil"))</f>
        <v>#REF!</v>
      </c>
      <c r="K387" s="74" t="s">
        <v>11481</v>
      </c>
      <c r="L387" s="186"/>
    </row>
  </sheetData>
  <sortState ref="B341:H387">
    <sortCondition ref="H341:H387"/>
  </sortState>
  <mergeCells count="48">
    <mergeCell ref="A1:L1"/>
    <mergeCell ref="A2:L2"/>
    <mergeCell ref="A3:A4"/>
    <mergeCell ref="B3:B4"/>
    <mergeCell ref="C3:C4"/>
    <mergeCell ref="D3:D4"/>
    <mergeCell ref="E3:E4"/>
    <mergeCell ref="H3:H4"/>
    <mergeCell ref="L3:L4"/>
    <mergeCell ref="A70:L70"/>
    <mergeCell ref="A71:A72"/>
    <mergeCell ref="B71:B72"/>
    <mergeCell ref="C71:C72"/>
    <mergeCell ref="D71:D72"/>
    <mergeCell ref="E71:E72"/>
    <mergeCell ref="H71:H72"/>
    <mergeCell ref="L71:L72"/>
    <mergeCell ref="A111:L111"/>
    <mergeCell ref="A112:A113"/>
    <mergeCell ref="B112:B113"/>
    <mergeCell ref="C112:C113"/>
    <mergeCell ref="D112:D113"/>
    <mergeCell ref="E112:E113"/>
    <mergeCell ref="H112:H113"/>
    <mergeCell ref="A283:L283"/>
    <mergeCell ref="L112:L113"/>
    <mergeCell ref="A186:L186"/>
    <mergeCell ref="A187:A188"/>
    <mergeCell ref="B187:B188"/>
    <mergeCell ref="C187:C188"/>
    <mergeCell ref="D187:D188"/>
    <mergeCell ref="E187:E188"/>
    <mergeCell ref="H187:H188"/>
    <mergeCell ref="L187:L188"/>
    <mergeCell ref="H339:H340"/>
    <mergeCell ref="L339:L340"/>
    <mergeCell ref="L284:L285"/>
    <mergeCell ref="A284:A285"/>
    <mergeCell ref="B284:B285"/>
    <mergeCell ref="C284:C285"/>
    <mergeCell ref="D284:D285"/>
    <mergeCell ref="E284:E285"/>
    <mergeCell ref="H284:H285"/>
    <mergeCell ref="A339:A340"/>
    <mergeCell ref="B339:B340"/>
    <mergeCell ref="C339:C340"/>
    <mergeCell ref="D339:D340"/>
    <mergeCell ref="E339:E340"/>
  </mergeCells>
  <conditionalFormatting sqref="H73:H74 H114:H167 H231:H281 H169:H184 H341:H349 H353:H354 H86:H109 H76:H84 H5:H21 H189:H229 H356:H387 H286:H335 H351 H23:H67">
    <cfRule type="cellIs" dxfId="215" priority="59" stopIfTrue="1" operator="equal">
      <formula>"Dropped"</formula>
    </cfRule>
    <cfRule type="cellIs" dxfId="214" priority="60" stopIfTrue="1" operator="equal">
      <formula>"Left"</formula>
    </cfRule>
    <cfRule type="cellIs" dxfId="213" priority="61" stopIfTrue="1" operator="equal">
      <formula>"Incomplete"</formula>
    </cfRule>
    <cfRule type="cellIs" dxfId="212" priority="62" stopIfTrue="1" operator="equal">
      <formula>"Complete"</formula>
    </cfRule>
  </conditionalFormatting>
  <conditionalFormatting sqref="H230">
    <cfRule type="cellIs" dxfId="211" priority="53" stopIfTrue="1" operator="equal">
      <formula>"Dropped"</formula>
    </cfRule>
    <cfRule type="cellIs" dxfId="210" priority="54" stopIfTrue="1" operator="equal">
      <formula>"Left"</formula>
    </cfRule>
    <cfRule type="cellIs" dxfId="209" priority="55" stopIfTrue="1" operator="equal">
      <formula>"Incomplete"</formula>
    </cfRule>
    <cfRule type="cellIs" dxfId="208" priority="56" stopIfTrue="1" operator="equal">
      <formula>"Complete"</formula>
    </cfRule>
  </conditionalFormatting>
  <conditionalFormatting sqref="H168">
    <cfRule type="cellIs" dxfId="207" priority="47" stopIfTrue="1" operator="equal">
      <formula>"Dropped"</formula>
    </cfRule>
    <cfRule type="cellIs" dxfId="206" priority="48" stopIfTrue="1" operator="equal">
      <formula>"Left"</formula>
    </cfRule>
    <cfRule type="cellIs" dxfId="205" priority="49" stopIfTrue="1" operator="equal">
      <formula>"Incomplete"</formula>
    </cfRule>
    <cfRule type="cellIs" dxfId="204" priority="50" stopIfTrue="1" operator="equal">
      <formula>"Complete"</formula>
    </cfRule>
  </conditionalFormatting>
  <conditionalFormatting sqref="H352">
    <cfRule type="cellIs" dxfId="203" priority="39" stopIfTrue="1" operator="equal">
      <formula>"Dropped"</formula>
    </cfRule>
    <cfRule type="cellIs" dxfId="202" priority="40" stopIfTrue="1" operator="equal">
      <formula>"Left"</formula>
    </cfRule>
    <cfRule type="cellIs" dxfId="201" priority="41" stopIfTrue="1" operator="equal">
      <formula>"Incomplete"</formula>
    </cfRule>
    <cfRule type="cellIs" dxfId="200" priority="42" stopIfTrue="1" operator="equal">
      <formula>"Complete"</formula>
    </cfRule>
  </conditionalFormatting>
  <conditionalFormatting sqref="H68">
    <cfRule type="cellIs" dxfId="199" priority="31" stopIfTrue="1" operator="equal">
      <formula>"Dropped"</formula>
    </cfRule>
    <cfRule type="cellIs" dxfId="198" priority="32" stopIfTrue="1" operator="equal">
      <formula>"Left"</formula>
    </cfRule>
    <cfRule type="cellIs" dxfId="197" priority="33" stopIfTrue="1" operator="equal">
      <formula>"Incomplete"</formula>
    </cfRule>
    <cfRule type="cellIs" dxfId="196" priority="34" stopIfTrue="1" operator="equal">
      <formula>"Complete"</formula>
    </cfRule>
  </conditionalFormatting>
  <conditionalFormatting sqref="H85">
    <cfRule type="cellIs" dxfId="195" priority="25" stopIfTrue="1" operator="equal">
      <formula>"Dropped"</formula>
    </cfRule>
    <cfRule type="cellIs" dxfId="194" priority="26" stopIfTrue="1" operator="equal">
      <formula>"Left"</formula>
    </cfRule>
    <cfRule type="cellIs" dxfId="193" priority="27" stopIfTrue="1" operator="equal">
      <formula>"Incomplete"</formula>
    </cfRule>
    <cfRule type="cellIs" dxfId="192" priority="28" stopIfTrue="1" operator="equal">
      <formula>"Complete"</formula>
    </cfRule>
  </conditionalFormatting>
  <conditionalFormatting sqref="H75">
    <cfRule type="cellIs" dxfId="191" priority="17" stopIfTrue="1" operator="equal">
      <formula>"Dropped"</formula>
    </cfRule>
    <cfRule type="cellIs" dxfId="190" priority="18" stopIfTrue="1" operator="equal">
      <formula>"Left"</formula>
    </cfRule>
    <cfRule type="cellIs" dxfId="189" priority="19" stopIfTrue="1" operator="equal">
      <formula>"Incomplete"</formula>
    </cfRule>
    <cfRule type="cellIs" dxfId="188" priority="20" stopIfTrue="1" operator="equal">
      <formula>"Complete"</formula>
    </cfRule>
  </conditionalFormatting>
  <conditionalFormatting sqref="H355">
    <cfRule type="cellIs" dxfId="187" priority="7" stopIfTrue="1" operator="equal">
      <formula>"Dropped"</formula>
    </cfRule>
    <cfRule type="cellIs" dxfId="186" priority="8" stopIfTrue="1" operator="equal">
      <formula>"Left"</formula>
    </cfRule>
    <cfRule type="cellIs" dxfId="185" priority="9" stopIfTrue="1" operator="equal">
      <formula>"Incomplete"</formula>
    </cfRule>
    <cfRule type="cellIs" dxfId="184" priority="10" stopIfTrue="1" operator="equal">
      <formula>"Complete"</formula>
    </cfRule>
  </conditionalFormatting>
  <conditionalFormatting sqref="H350">
    <cfRule type="cellIs" dxfId="183" priority="3" stopIfTrue="1" operator="equal">
      <formula>"Dropped"</formula>
    </cfRule>
    <cfRule type="cellIs" dxfId="182" priority="4" stopIfTrue="1" operator="equal">
      <formula>"Left"</formula>
    </cfRule>
    <cfRule type="cellIs" dxfId="181" priority="5" stopIfTrue="1" operator="equal">
      <formula>"Incomplete"</formula>
    </cfRule>
    <cfRule type="cellIs" dxfId="180" priority="6" stopIfTrue="1" operator="equal">
      <formula>"Complete"</formula>
    </cfRule>
  </conditionalFormatting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206"/>
  <sheetViews>
    <sheetView workbookViewId="0">
      <selection activeCell="D11" sqref="D11"/>
    </sheetView>
  </sheetViews>
  <sheetFormatPr defaultRowHeight="15.75" x14ac:dyDescent="0.25"/>
  <cols>
    <col min="1" max="1" width="6.140625" style="187" customWidth="1"/>
    <col min="2" max="2" width="12.5703125" style="92" bestFit="1" customWidth="1"/>
    <col min="3" max="3" width="8" style="188" customWidth="1"/>
    <col min="4" max="4" width="31.42578125" style="189" customWidth="1"/>
    <col min="5" max="5" width="27.42578125" style="82" hidden="1" customWidth="1"/>
    <col min="6" max="6" width="5.85546875" style="190" hidden="1" customWidth="1"/>
    <col min="7" max="7" width="2" style="59" hidden="1" customWidth="1"/>
    <col min="8" max="8" width="12.28515625" style="187" customWidth="1"/>
    <col min="9" max="9" width="2" style="187" hidden="1" customWidth="1"/>
    <col min="10" max="10" width="6.140625" style="187" hidden="1" customWidth="1"/>
    <col min="11" max="11" width="12.5703125" style="187" hidden="1" customWidth="1"/>
    <col min="12" max="12" width="11.7109375" style="191" customWidth="1"/>
    <col min="13" max="13" width="9.85546875" style="59" bestFit="1" customWidth="1"/>
    <col min="14" max="16384" width="9.140625" style="59"/>
  </cols>
  <sheetData>
    <row r="1" spans="1:12" ht="24.75" x14ac:dyDescent="0.5">
      <c r="A1" s="336" t="s">
        <v>9332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</row>
    <row r="2" spans="1:12" ht="29.25" customHeight="1" thickBot="1" x14ac:dyDescent="0.65">
      <c r="A2" s="325" t="s">
        <v>41</v>
      </c>
      <c r="B2" s="325"/>
      <c r="C2" s="325"/>
      <c r="D2" s="325"/>
      <c r="E2" s="325"/>
      <c r="F2" s="325"/>
      <c r="G2" s="325"/>
      <c r="H2" s="325"/>
      <c r="I2" s="325"/>
      <c r="J2" s="325"/>
      <c r="K2" s="325"/>
      <c r="L2" s="325"/>
    </row>
    <row r="3" spans="1:12" s="177" customFormat="1" ht="12.75" customHeight="1" x14ac:dyDescent="0.2">
      <c r="A3" s="313" t="s">
        <v>9333</v>
      </c>
      <c r="B3" s="321" t="s">
        <v>9334</v>
      </c>
      <c r="C3" s="323" t="s">
        <v>9335</v>
      </c>
      <c r="D3" s="317" t="s">
        <v>9336</v>
      </c>
      <c r="E3" s="319" t="s">
        <v>9337</v>
      </c>
      <c r="F3" s="173" t="s">
        <v>9338</v>
      </c>
      <c r="G3" s="174"/>
      <c r="H3" s="309" t="s">
        <v>9339</v>
      </c>
      <c r="I3" s="175"/>
      <c r="J3" s="176" t="s">
        <v>9340</v>
      </c>
      <c r="K3" s="176"/>
      <c r="L3" s="311" t="s">
        <v>9341</v>
      </c>
    </row>
    <row r="4" spans="1:12" s="177" customFormat="1" ht="13.5" thickBot="1" x14ac:dyDescent="0.25">
      <c r="A4" s="314"/>
      <c r="B4" s="322"/>
      <c r="C4" s="324"/>
      <c r="D4" s="318"/>
      <c r="E4" s="320"/>
      <c r="F4" s="178" t="s">
        <v>9342</v>
      </c>
      <c r="G4" s="179"/>
      <c r="H4" s="310"/>
      <c r="I4" s="180"/>
      <c r="J4" s="181" t="s">
        <v>9343</v>
      </c>
      <c r="K4" s="181"/>
      <c r="L4" s="312"/>
    </row>
    <row r="5" spans="1:12" ht="15.95" customHeight="1" x14ac:dyDescent="0.2">
      <c r="A5" s="182">
        <v>1</v>
      </c>
      <c r="B5" s="183" t="s">
        <v>12597</v>
      </c>
      <c r="C5" s="184">
        <v>77168</v>
      </c>
      <c r="D5" s="185" t="s">
        <v>12598</v>
      </c>
      <c r="E5" s="183" t="s">
        <v>12599</v>
      </c>
      <c r="F5" s="111" t="s">
        <v>9358</v>
      </c>
      <c r="G5" s="74">
        <f t="shared" ref="G5:G36" si="0">+IF(F5="M",1,IF(F5="f",2,IF(F5="Civ",3,"Error")))</f>
        <v>2</v>
      </c>
      <c r="H5" s="75" t="s">
        <v>9331</v>
      </c>
      <c r="I5" s="74">
        <f t="shared" ref="I5:I68" si="1">+IF(H5="Studying",5,IF(H5="Complete",1,IF(H5="Incomplete",2,IF(H5="Left",3,IF(H5="Dropped",4,"Error")))))</f>
        <v>1</v>
      </c>
      <c r="J5" s="74" t="e">
        <f>+IF(#REF!="Issued",1,IF(#REF!="Not Issued",2,"Nil"))</f>
        <v>#REF!</v>
      </c>
      <c r="K5" s="74" t="s">
        <v>12593</v>
      </c>
      <c r="L5" s="198"/>
    </row>
    <row r="6" spans="1:12" ht="15.95" customHeight="1" x14ac:dyDescent="0.2">
      <c r="A6" s="182">
        <v>2</v>
      </c>
      <c r="B6" s="183" t="s">
        <v>12603</v>
      </c>
      <c r="C6" s="184">
        <v>77169</v>
      </c>
      <c r="D6" s="185" t="s">
        <v>12604</v>
      </c>
      <c r="E6" s="183" t="s">
        <v>12605</v>
      </c>
      <c r="F6" s="111" t="s">
        <v>9347</v>
      </c>
      <c r="G6" s="74">
        <f t="shared" si="0"/>
        <v>1</v>
      </c>
      <c r="H6" s="75" t="s">
        <v>9331</v>
      </c>
      <c r="I6" s="74">
        <f t="shared" si="1"/>
        <v>1</v>
      </c>
      <c r="J6" s="74" t="e">
        <f>+IF(#REF!="Issued",1,IF(#REF!="Not Issued",2,"Nil"))</f>
        <v>#REF!</v>
      </c>
      <c r="K6" s="74" t="s">
        <v>12122</v>
      </c>
      <c r="L6" s="198"/>
    </row>
    <row r="7" spans="1:12" ht="15.95" customHeight="1" x14ac:dyDescent="0.2">
      <c r="A7" s="182">
        <f t="shared" ref="A7:A70" si="2">+A6+1</f>
        <v>3</v>
      </c>
      <c r="B7" s="183" t="s">
        <v>12606</v>
      </c>
      <c r="C7" s="184">
        <v>77170</v>
      </c>
      <c r="D7" s="185" t="s">
        <v>12607</v>
      </c>
      <c r="E7" s="183" t="s">
        <v>12608</v>
      </c>
      <c r="F7" s="111" t="s">
        <v>9347</v>
      </c>
      <c r="G7" s="74">
        <f t="shared" si="0"/>
        <v>1</v>
      </c>
      <c r="H7" s="75" t="s">
        <v>9331</v>
      </c>
      <c r="I7" s="74">
        <f t="shared" si="1"/>
        <v>1</v>
      </c>
      <c r="J7" s="74" t="e">
        <f>+IF(#REF!="Issued",1,IF(#REF!="Not Issued",2,"Nil"))</f>
        <v>#REF!</v>
      </c>
      <c r="K7" s="74" t="s">
        <v>12125</v>
      </c>
      <c r="L7" s="198"/>
    </row>
    <row r="8" spans="1:12" ht="15.95" customHeight="1" x14ac:dyDescent="0.2">
      <c r="A8" s="182">
        <f t="shared" si="2"/>
        <v>4</v>
      </c>
      <c r="B8" s="183" t="s">
        <v>12610</v>
      </c>
      <c r="C8" s="184">
        <v>77171</v>
      </c>
      <c r="D8" s="185" t="s">
        <v>12611</v>
      </c>
      <c r="E8" s="183" t="s">
        <v>2685</v>
      </c>
      <c r="F8" s="111" t="s">
        <v>9347</v>
      </c>
      <c r="G8" s="74">
        <f t="shared" si="0"/>
        <v>1</v>
      </c>
      <c r="H8" s="75" t="s">
        <v>9331</v>
      </c>
      <c r="I8" s="74">
        <f t="shared" si="1"/>
        <v>1</v>
      </c>
      <c r="J8" s="74" t="e">
        <f>+IF(#REF!="Issued",1,IF(#REF!="Not Issued",2,"Nil"))</f>
        <v>#REF!</v>
      </c>
      <c r="K8" s="74" t="s">
        <v>12128</v>
      </c>
      <c r="L8" s="198"/>
    </row>
    <row r="9" spans="1:12" ht="15.95" customHeight="1" x14ac:dyDescent="0.2">
      <c r="A9" s="182">
        <f t="shared" si="2"/>
        <v>5</v>
      </c>
      <c r="B9" s="183" t="s">
        <v>12612</v>
      </c>
      <c r="C9" s="184">
        <v>77172</v>
      </c>
      <c r="D9" s="185" t="s">
        <v>10002</v>
      </c>
      <c r="E9" s="183" t="s">
        <v>9999</v>
      </c>
      <c r="F9" s="111" t="s">
        <v>9347</v>
      </c>
      <c r="G9" s="74">
        <f t="shared" si="0"/>
        <v>1</v>
      </c>
      <c r="H9" s="75" t="s">
        <v>9331</v>
      </c>
      <c r="I9" s="74">
        <f t="shared" si="1"/>
        <v>1</v>
      </c>
      <c r="J9" s="74" t="e">
        <f>+IF(#REF!="Issued",1,IF(#REF!="Not Issued",2,"Nil"))</f>
        <v>#REF!</v>
      </c>
      <c r="K9" s="74" t="s">
        <v>12131</v>
      </c>
      <c r="L9" s="198"/>
    </row>
    <row r="10" spans="1:12" ht="15.95" customHeight="1" x14ac:dyDescent="0.2">
      <c r="A10" s="182">
        <f t="shared" si="2"/>
        <v>6</v>
      </c>
      <c r="B10" s="183" t="s">
        <v>12614</v>
      </c>
      <c r="C10" s="184">
        <v>77173</v>
      </c>
      <c r="D10" s="185" t="s">
        <v>12615</v>
      </c>
      <c r="E10" s="183" t="s">
        <v>9786</v>
      </c>
      <c r="F10" s="111" t="s">
        <v>9347</v>
      </c>
      <c r="G10" s="74">
        <f t="shared" si="0"/>
        <v>1</v>
      </c>
      <c r="H10" s="75" t="s">
        <v>9331</v>
      </c>
      <c r="I10" s="74">
        <f t="shared" si="1"/>
        <v>1</v>
      </c>
      <c r="J10" s="74" t="e">
        <f>+IF(#REF!="Issued",1,IF(#REF!="Not Issued",2,"Nil"))</f>
        <v>#REF!</v>
      </c>
      <c r="K10" s="74" t="s">
        <v>12609</v>
      </c>
      <c r="L10" s="198"/>
    </row>
    <row r="11" spans="1:12" ht="15.95" customHeight="1" x14ac:dyDescent="0.2">
      <c r="A11" s="182">
        <f t="shared" si="2"/>
        <v>7</v>
      </c>
      <c r="B11" s="183" t="s">
        <v>12619</v>
      </c>
      <c r="C11" s="184">
        <v>77175</v>
      </c>
      <c r="D11" s="185" t="s">
        <v>12620</v>
      </c>
      <c r="E11" s="183" t="s">
        <v>8877</v>
      </c>
      <c r="F11" s="111" t="s">
        <v>9358</v>
      </c>
      <c r="G11" s="74">
        <f t="shared" si="0"/>
        <v>2</v>
      </c>
      <c r="H11" s="75" t="s">
        <v>9331</v>
      </c>
      <c r="I11" s="74">
        <f t="shared" si="1"/>
        <v>1</v>
      </c>
      <c r="J11" s="74" t="e">
        <f>+IF(#REF!="Issued",1,IF(#REF!="Not Issued",2,"Nil"))</f>
        <v>#REF!</v>
      </c>
      <c r="K11" s="74" t="s">
        <v>12135</v>
      </c>
      <c r="L11" s="198"/>
    </row>
    <row r="12" spans="1:12" ht="15.95" customHeight="1" x14ac:dyDescent="0.2">
      <c r="A12" s="182">
        <f t="shared" si="2"/>
        <v>8</v>
      </c>
      <c r="B12" s="183" t="s">
        <v>12621</v>
      </c>
      <c r="C12" s="184">
        <v>77176</v>
      </c>
      <c r="D12" s="185" t="s">
        <v>12622</v>
      </c>
      <c r="E12" s="183" t="s">
        <v>12623</v>
      </c>
      <c r="F12" s="111" t="s">
        <v>9347</v>
      </c>
      <c r="G12" s="74">
        <f t="shared" si="0"/>
        <v>1</v>
      </c>
      <c r="H12" s="75" t="s">
        <v>9331</v>
      </c>
      <c r="I12" s="74">
        <f t="shared" si="1"/>
        <v>1</v>
      </c>
      <c r="J12" s="74" t="e">
        <f>+IF(#REF!="Issued",1,IF(#REF!="Not Issued",2,"Nil"))</f>
        <v>#REF!</v>
      </c>
      <c r="K12" s="74" t="s">
        <v>12613</v>
      </c>
      <c r="L12" s="198"/>
    </row>
    <row r="13" spans="1:12" ht="15.95" customHeight="1" x14ac:dyDescent="0.2">
      <c r="A13" s="182">
        <f t="shared" si="2"/>
        <v>9</v>
      </c>
      <c r="B13" s="183" t="s">
        <v>12627</v>
      </c>
      <c r="C13" s="184">
        <v>77178</v>
      </c>
      <c r="D13" s="185" t="s">
        <v>12628</v>
      </c>
      <c r="E13" s="183" t="s">
        <v>8877</v>
      </c>
      <c r="F13" s="111" t="s">
        <v>9358</v>
      </c>
      <c r="G13" s="74">
        <f t="shared" si="0"/>
        <v>2</v>
      </c>
      <c r="H13" s="75" t="s">
        <v>9331</v>
      </c>
      <c r="I13" s="74">
        <f t="shared" si="1"/>
        <v>1</v>
      </c>
      <c r="J13" s="74" t="e">
        <f>+IF(#REF!="Issued",1,IF(#REF!="Not Issued",2,"Nil"))</f>
        <v>#REF!</v>
      </c>
      <c r="K13" s="74" t="s">
        <v>12139</v>
      </c>
      <c r="L13" s="198"/>
    </row>
    <row r="14" spans="1:12" ht="15.95" customHeight="1" x14ac:dyDescent="0.2">
      <c r="A14" s="182">
        <f t="shared" si="2"/>
        <v>10</v>
      </c>
      <c r="B14" s="183" t="s">
        <v>12629</v>
      </c>
      <c r="C14" s="184">
        <v>77554</v>
      </c>
      <c r="D14" s="185" t="s">
        <v>12630</v>
      </c>
      <c r="E14" s="183" t="s">
        <v>12631</v>
      </c>
      <c r="F14" s="111" t="s">
        <v>9347</v>
      </c>
      <c r="G14" s="74">
        <f t="shared" si="0"/>
        <v>1</v>
      </c>
      <c r="H14" s="75" t="s">
        <v>9331</v>
      </c>
      <c r="I14" s="74">
        <f t="shared" si="1"/>
        <v>1</v>
      </c>
      <c r="J14" s="74" t="e">
        <f>+IF(#REF!="Issued",1,IF(#REF!="Not Issued",2,"Nil"))</f>
        <v>#REF!</v>
      </c>
      <c r="K14" s="74" t="s">
        <v>12143</v>
      </c>
      <c r="L14" s="198"/>
    </row>
    <row r="15" spans="1:12" ht="15.95" customHeight="1" x14ac:dyDescent="0.2">
      <c r="A15" s="182">
        <f t="shared" si="2"/>
        <v>11</v>
      </c>
      <c r="B15" s="183" t="s">
        <v>12632</v>
      </c>
      <c r="C15" s="184">
        <v>77179</v>
      </c>
      <c r="D15" s="185" t="s">
        <v>12633</v>
      </c>
      <c r="E15" s="183" t="s">
        <v>9568</v>
      </c>
      <c r="F15" s="111" t="s">
        <v>9347</v>
      </c>
      <c r="G15" s="74">
        <f t="shared" si="0"/>
        <v>1</v>
      </c>
      <c r="H15" s="75" t="s">
        <v>9331</v>
      </c>
      <c r="I15" s="74">
        <f t="shared" si="1"/>
        <v>1</v>
      </c>
      <c r="J15" s="74" t="e">
        <f>+IF(#REF!="Issued",1,IF(#REF!="Not Issued",2,"Nil"))</f>
        <v>#REF!</v>
      </c>
      <c r="K15" s="74" t="s">
        <v>12145</v>
      </c>
      <c r="L15" s="198"/>
    </row>
    <row r="16" spans="1:12" ht="15.95" customHeight="1" x14ac:dyDescent="0.2">
      <c r="A16" s="182">
        <f t="shared" si="2"/>
        <v>12</v>
      </c>
      <c r="B16" s="183" t="s">
        <v>12636</v>
      </c>
      <c r="C16" s="184">
        <v>77181</v>
      </c>
      <c r="D16" s="185" t="s">
        <v>12637</v>
      </c>
      <c r="E16" s="183" t="s">
        <v>3716</v>
      </c>
      <c r="F16" s="111" t="s">
        <v>9358</v>
      </c>
      <c r="G16" s="74">
        <f t="shared" si="0"/>
        <v>2</v>
      </c>
      <c r="H16" s="75" t="s">
        <v>9331</v>
      </c>
      <c r="I16" s="74">
        <f t="shared" si="1"/>
        <v>1</v>
      </c>
      <c r="J16" s="74" t="e">
        <f>+IF(#REF!="Issued",1,IF(#REF!="Not Issued",2,"Nil"))</f>
        <v>#REF!</v>
      </c>
      <c r="K16" s="74" t="s">
        <v>12148</v>
      </c>
      <c r="L16" s="198"/>
    </row>
    <row r="17" spans="1:12" ht="15" customHeight="1" x14ac:dyDescent="0.2">
      <c r="A17" s="182">
        <f t="shared" si="2"/>
        <v>13</v>
      </c>
      <c r="B17" s="183" t="s">
        <v>12638</v>
      </c>
      <c r="C17" s="184">
        <v>77182</v>
      </c>
      <c r="D17" s="185" t="s">
        <v>12639</v>
      </c>
      <c r="E17" s="183" t="s">
        <v>1956</v>
      </c>
      <c r="F17" s="111" t="s">
        <v>9358</v>
      </c>
      <c r="G17" s="74">
        <f t="shared" si="0"/>
        <v>2</v>
      </c>
      <c r="H17" s="75" t="s">
        <v>9331</v>
      </c>
      <c r="I17" s="74">
        <f t="shared" si="1"/>
        <v>1</v>
      </c>
      <c r="J17" s="74" t="e">
        <f>+IF(#REF!="Issued",1,IF(#REF!="Not Issued",2,"Nil"))</f>
        <v>#REF!</v>
      </c>
      <c r="K17" s="74" t="s">
        <v>12152</v>
      </c>
      <c r="L17" s="198"/>
    </row>
    <row r="18" spans="1:12" ht="15.75" customHeight="1" x14ac:dyDescent="0.2">
      <c r="A18" s="182">
        <f t="shared" si="2"/>
        <v>14</v>
      </c>
      <c r="B18" s="183" t="s">
        <v>12640</v>
      </c>
      <c r="C18" s="184">
        <v>77555</v>
      </c>
      <c r="D18" s="185" t="s">
        <v>12641</v>
      </c>
      <c r="E18" s="183" t="s">
        <v>343</v>
      </c>
      <c r="F18" s="111" t="s">
        <v>9358</v>
      </c>
      <c r="G18" s="74">
        <f t="shared" si="0"/>
        <v>2</v>
      </c>
      <c r="H18" s="75" t="s">
        <v>9331</v>
      </c>
      <c r="I18" s="74">
        <f t="shared" si="1"/>
        <v>1</v>
      </c>
      <c r="J18" s="74" t="e">
        <f>+IF(#REF!="Issued",1,IF(#REF!="Not Issued",2,"Nil"))</f>
        <v>#REF!</v>
      </c>
      <c r="K18" s="74" t="s">
        <v>12156</v>
      </c>
      <c r="L18" s="198"/>
    </row>
    <row r="19" spans="1:12" ht="15.95" customHeight="1" x14ac:dyDescent="0.2">
      <c r="A19" s="182">
        <f t="shared" si="2"/>
        <v>15</v>
      </c>
      <c r="B19" s="183" t="s">
        <v>12642</v>
      </c>
      <c r="C19" s="184">
        <v>77556</v>
      </c>
      <c r="D19" s="185" t="s">
        <v>12643</v>
      </c>
      <c r="E19" s="183" t="s">
        <v>12644</v>
      </c>
      <c r="F19" s="111" t="s">
        <v>9347</v>
      </c>
      <c r="G19" s="74">
        <f t="shared" si="0"/>
        <v>1</v>
      </c>
      <c r="H19" s="75" t="s">
        <v>9331</v>
      </c>
      <c r="I19" s="74">
        <f t="shared" si="1"/>
        <v>1</v>
      </c>
      <c r="J19" s="74" t="e">
        <f>+IF(#REF!="Issued",1,IF(#REF!="Not Issued",2,"Nil"))</f>
        <v>#REF!</v>
      </c>
      <c r="K19" s="74" t="s">
        <v>12160</v>
      </c>
      <c r="L19" s="198"/>
    </row>
    <row r="20" spans="1:12" ht="15.95" customHeight="1" x14ac:dyDescent="0.2">
      <c r="A20" s="182">
        <f t="shared" si="2"/>
        <v>16</v>
      </c>
      <c r="B20" s="183" t="s">
        <v>12647</v>
      </c>
      <c r="C20" s="184">
        <v>77557</v>
      </c>
      <c r="D20" s="185" t="s">
        <v>12648</v>
      </c>
      <c r="E20" s="183" t="s">
        <v>12649</v>
      </c>
      <c r="F20" s="111" t="s">
        <v>9347</v>
      </c>
      <c r="G20" s="74">
        <f t="shared" si="0"/>
        <v>1</v>
      </c>
      <c r="H20" s="75" t="s">
        <v>9331</v>
      </c>
      <c r="I20" s="74">
        <f t="shared" si="1"/>
        <v>1</v>
      </c>
      <c r="J20" s="74" t="e">
        <f>+IF(#REF!="Issued",1,IF(#REF!="Not Issued",2,"Nil"))</f>
        <v>#REF!</v>
      </c>
      <c r="K20" s="74" t="s">
        <v>12164</v>
      </c>
      <c r="L20" s="198"/>
    </row>
    <row r="21" spans="1:12" ht="14.25" customHeight="1" x14ac:dyDescent="0.2">
      <c r="A21" s="182">
        <f t="shared" si="2"/>
        <v>17</v>
      </c>
      <c r="B21" s="183" t="s">
        <v>12651</v>
      </c>
      <c r="C21" s="184">
        <v>77184</v>
      </c>
      <c r="D21" s="185" t="s">
        <v>12652</v>
      </c>
      <c r="E21" s="183" t="s">
        <v>12653</v>
      </c>
      <c r="F21" s="111" t="s">
        <v>9347</v>
      </c>
      <c r="G21" s="74">
        <f t="shared" si="0"/>
        <v>1</v>
      </c>
      <c r="H21" s="75" t="s">
        <v>9331</v>
      </c>
      <c r="I21" s="74">
        <f t="shared" si="1"/>
        <v>1</v>
      </c>
      <c r="J21" s="74" t="e">
        <f>+IF(#REF!="Issued",1,IF(#REF!="Not Issued",2,"Nil"))</f>
        <v>#REF!</v>
      </c>
      <c r="K21" s="74" t="s">
        <v>12167</v>
      </c>
      <c r="L21" s="198"/>
    </row>
    <row r="22" spans="1:12" ht="15.95" customHeight="1" x14ac:dyDescent="0.2">
      <c r="A22" s="182">
        <f t="shared" si="2"/>
        <v>18</v>
      </c>
      <c r="B22" s="183" t="s">
        <v>12654</v>
      </c>
      <c r="C22" s="184">
        <v>77185</v>
      </c>
      <c r="D22" s="185" t="s">
        <v>12655</v>
      </c>
      <c r="E22" s="183" t="s">
        <v>12656</v>
      </c>
      <c r="F22" s="111" t="s">
        <v>9358</v>
      </c>
      <c r="G22" s="74">
        <f t="shared" si="0"/>
        <v>2</v>
      </c>
      <c r="H22" s="75" t="s">
        <v>9331</v>
      </c>
      <c r="I22" s="74">
        <f t="shared" si="1"/>
        <v>1</v>
      </c>
      <c r="J22" s="74" t="e">
        <f>+IF(#REF!="Issued",1,IF(#REF!="Not Issued",2,"Nil"))</f>
        <v>#REF!</v>
      </c>
      <c r="K22" s="74" t="s">
        <v>12171</v>
      </c>
      <c r="L22" s="204"/>
    </row>
    <row r="23" spans="1:12" ht="15.95" customHeight="1" x14ac:dyDescent="0.2">
      <c r="A23" s="182">
        <f t="shared" si="2"/>
        <v>19</v>
      </c>
      <c r="B23" s="183" t="s">
        <v>12657</v>
      </c>
      <c r="C23" s="184">
        <v>77186</v>
      </c>
      <c r="D23" s="185" t="s">
        <v>12658</v>
      </c>
      <c r="E23" s="183" t="s">
        <v>12659</v>
      </c>
      <c r="F23" s="111" t="s">
        <v>9358</v>
      </c>
      <c r="G23" s="74">
        <f t="shared" si="0"/>
        <v>2</v>
      </c>
      <c r="H23" s="75" t="s">
        <v>9331</v>
      </c>
      <c r="I23" s="74">
        <f t="shared" si="1"/>
        <v>1</v>
      </c>
      <c r="J23" s="74" t="e">
        <f>+IF(#REF!="Issued",1,IF(#REF!="Not Issued",2,"Nil"))</f>
        <v>#REF!</v>
      </c>
      <c r="K23" s="74" t="s">
        <v>12178</v>
      </c>
      <c r="L23" s="198"/>
    </row>
    <row r="24" spans="1:12" ht="15.95" customHeight="1" x14ac:dyDescent="0.2">
      <c r="A24" s="182">
        <f t="shared" si="2"/>
        <v>20</v>
      </c>
      <c r="B24" s="183" t="s">
        <v>12660</v>
      </c>
      <c r="C24" s="184">
        <v>77187</v>
      </c>
      <c r="D24" s="185" t="s">
        <v>12661</v>
      </c>
      <c r="E24" s="183" t="s">
        <v>12662</v>
      </c>
      <c r="F24" s="111" t="s">
        <v>9358</v>
      </c>
      <c r="G24" s="74">
        <f t="shared" si="0"/>
        <v>2</v>
      </c>
      <c r="H24" s="75" t="s">
        <v>9331</v>
      </c>
      <c r="I24" s="74">
        <f t="shared" si="1"/>
        <v>1</v>
      </c>
      <c r="J24" s="74" t="e">
        <f>+IF(#REF!="Issued",1,IF(#REF!="Not Issued",2,"Nil"))</f>
        <v>#REF!</v>
      </c>
      <c r="K24" s="74" t="s">
        <v>12181</v>
      </c>
      <c r="L24" s="198"/>
    </row>
    <row r="25" spans="1:12" ht="15.95" customHeight="1" x14ac:dyDescent="0.2">
      <c r="A25" s="182">
        <f t="shared" si="2"/>
        <v>21</v>
      </c>
      <c r="B25" s="183" t="s">
        <v>12665</v>
      </c>
      <c r="C25" s="184">
        <v>77189</v>
      </c>
      <c r="D25" s="185" t="s">
        <v>12666</v>
      </c>
      <c r="E25" s="183" t="s">
        <v>12667</v>
      </c>
      <c r="F25" s="111" t="s">
        <v>9358</v>
      </c>
      <c r="G25" s="74">
        <f t="shared" si="0"/>
        <v>2</v>
      </c>
      <c r="H25" s="75" t="s">
        <v>9331</v>
      </c>
      <c r="I25" s="74">
        <f t="shared" si="1"/>
        <v>1</v>
      </c>
      <c r="J25" s="74" t="e">
        <f>+IF(#REF!="Issued",1,IF(#REF!="Not Issued",2,"Nil"))</f>
        <v>#REF!</v>
      </c>
      <c r="K25" s="74" t="s">
        <v>12185</v>
      </c>
      <c r="L25" s="198"/>
    </row>
    <row r="26" spans="1:12" ht="15.95" customHeight="1" x14ac:dyDescent="0.2">
      <c r="A26" s="182">
        <f t="shared" si="2"/>
        <v>22</v>
      </c>
      <c r="B26" s="183" t="s">
        <v>12671</v>
      </c>
      <c r="C26" s="184">
        <v>77190</v>
      </c>
      <c r="D26" s="185" t="s">
        <v>12672</v>
      </c>
      <c r="E26" s="183" t="s">
        <v>12673</v>
      </c>
      <c r="F26" s="111" t="s">
        <v>9347</v>
      </c>
      <c r="G26" s="74">
        <f t="shared" si="0"/>
        <v>1</v>
      </c>
      <c r="H26" s="75" t="s">
        <v>9331</v>
      </c>
      <c r="I26" s="74">
        <f t="shared" si="1"/>
        <v>1</v>
      </c>
      <c r="J26" s="74" t="e">
        <f>+IF(#REF!="Issued",1,IF(#REF!="Not Issued",2,"Nil"))</f>
        <v>#REF!</v>
      </c>
      <c r="K26" s="74" t="s">
        <v>12189</v>
      </c>
      <c r="L26" s="198"/>
    </row>
    <row r="27" spans="1:12" ht="15.95" customHeight="1" x14ac:dyDescent="0.2">
      <c r="A27" s="182">
        <f t="shared" si="2"/>
        <v>23</v>
      </c>
      <c r="B27" s="183" t="s">
        <v>12674</v>
      </c>
      <c r="C27" s="184">
        <v>77191</v>
      </c>
      <c r="D27" s="185" t="s">
        <v>12675</v>
      </c>
      <c r="E27" s="183" t="s">
        <v>12676</v>
      </c>
      <c r="F27" s="111" t="s">
        <v>9347</v>
      </c>
      <c r="G27" s="74">
        <f t="shared" si="0"/>
        <v>1</v>
      </c>
      <c r="H27" s="75" t="s">
        <v>9331</v>
      </c>
      <c r="I27" s="74">
        <f t="shared" si="1"/>
        <v>1</v>
      </c>
      <c r="J27" s="74" t="e">
        <f>+IF(#REF!="Issued",1,IF(#REF!="Not Issued",2,"Nil"))</f>
        <v>#REF!</v>
      </c>
      <c r="K27" s="74" t="s">
        <v>12650</v>
      </c>
      <c r="L27" s="198"/>
    </row>
    <row r="28" spans="1:12" ht="15.95" customHeight="1" x14ac:dyDescent="0.2">
      <c r="A28" s="182">
        <f t="shared" si="2"/>
        <v>24</v>
      </c>
      <c r="B28" s="183" t="s">
        <v>12680</v>
      </c>
      <c r="C28" s="184">
        <v>77193</v>
      </c>
      <c r="D28" s="185" t="s">
        <v>12681</v>
      </c>
      <c r="E28" s="183" t="s">
        <v>12682</v>
      </c>
      <c r="F28" s="111" t="s">
        <v>9358</v>
      </c>
      <c r="G28" s="74">
        <f t="shared" si="0"/>
        <v>2</v>
      </c>
      <c r="H28" s="75" t="s">
        <v>9331</v>
      </c>
      <c r="I28" s="74">
        <f t="shared" si="1"/>
        <v>1</v>
      </c>
      <c r="J28" s="74" t="e">
        <f>+IF(#REF!="Issued",1,IF(#REF!="Not Issued",2,"Nil"))</f>
        <v>#REF!</v>
      </c>
      <c r="K28" s="74" t="s">
        <v>12192</v>
      </c>
      <c r="L28" s="198"/>
    </row>
    <row r="29" spans="1:12" ht="15.95" customHeight="1" x14ac:dyDescent="0.2">
      <c r="A29" s="182">
        <f t="shared" si="2"/>
        <v>25</v>
      </c>
      <c r="B29" s="183" t="s">
        <v>12683</v>
      </c>
      <c r="C29" s="184">
        <v>77559</v>
      </c>
      <c r="D29" s="185" t="s">
        <v>12684</v>
      </c>
      <c r="E29" s="183" t="s">
        <v>12685</v>
      </c>
      <c r="F29" s="111" t="s">
        <v>9347</v>
      </c>
      <c r="G29" s="74">
        <f t="shared" si="0"/>
        <v>1</v>
      </c>
      <c r="H29" s="75" t="s">
        <v>9331</v>
      </c>
      <c r="I29" s="74">
        <f t="shared" si="1"/>
        <v>1</v>
      </c>
      <c r="J29" s="74" t="e">
        <f>+IF(#REF!="Issued",1,IF(#REF!="Not Issued",2,"Nil"))</f>
        <v>#REF!</v>
      </c>
      <c r="K29" s="74" t="s">
        <v>12195</v>
      </c>
      <c r="L29" s="198"/>
    </row>
    <row r="30" spans="1:12" ht="15.95" customHeight="1" x14ac:dyDescent="0.2">
      <c r="A30" s="182">
        <f t="shared" si="2"/>
        <v>26</v>
      </c>
      <c r="B30" s="183" t="s">
        <v>12696</v>
      </c>
      <c r="C30" s="184">
        <v>77197</v>
      </c>
      <c r="D30" s="185" t="s">
        <v>12697</v>
      </c>
      <c r="E30" s="183" t="s">
        <v>12698</v>
      </c>
      <c r="F30" s="111" t="s">
        <v>9347</v>
      </c>
      <c r="G30" s="74">
        <f t="shared" si="0"/>
        <v>1</v>
      </c>
      <c r="H30" s="75" t="s">
        <v>9331</v>
      </c>
      <c r="I30" s="74">
        <f t="shared" si="1"/>
        <v>1</v>
      </c>
      <c r="J30" s="74" t="e">
        <f>+IF(#REF!="Issued",1,IF(#REF!="Not Issued",2,"Nil"))</f>
        <v>#REF!</v>
      </c>
      <c r="K30" s="74" t="s">
        <v>12198</v>
      </c>
      <c r="L30" s="198"/>
    </row>
    <row r="31" spans="1:12" ht="15.95" customHeight="1" x14ac:dyDescent="0.2">
      <c r="A31" s="182">
        <f t="shared" si="2"/>
        <v>27</v>
      </c>
      <c r="B31" s="183" t="s">
        <v>12699</v>
      </c>
      <c r="C31" s="184">
        <v>77198</v>
      </c>
      <c r="D31" s="185" t="s">
        <v>12700</v>
      </c>
      <c r="E31" s="183" t="s">
        <v>12701</v>
      </c>
      <c r="F31" s="111" t="s">
        <v>9347</v>
      </c>
      <c r="G31" s="74">
        <f t="shared" si="0"/>
        <v>1</v>
      </c>
      <c r="H31" s="75" t="s">
        <v>9331</v>
      </c>
      <c r="I31" s="74">
        <f t="shared" si="1"/>
        <v>1</v>
      </c>
      <c r="J31" s="74" t="e">
        <f>+IF(#REF!="Issued",1,IF(#REF!="Not Issued",2,"Nil"))</f>
        <v>#REF!</v>
      </c>
      <c r="K31" s="74" t="s">
        <v>12200</v>
      </c>
      <c r="L31" s="198"/>
    </row>
    <row r="32" spans="1:12" ht="15.95" customHeight="1" x14ac:dyDescent="0.2">
      <c r="A32" s="182">
        <f t="shared" si="2"/>
        <v>28</v>
      </c>
      <c r="B32" s="183" t="s">
        <v>12702</v>
      </c>
      <c r="C32" s="184">
        <v>77199</v>
      </c>
      <c r="D32" s="185" t="s">
        <v>12703</v>
      </c>
      <c r="E32" s="183" t="s">
        <v>12704</v>
      </c>
      <c r="F32" s="111" t="s">
        <v>9358</v>
      </c>
      <c r="G32" s="74">
        <f t="shared" si="0"/>
        <v>2</v>
      </c>
      <c r="H32" s="75" t="s">
        <v>9331</v>
      </c>
      <c r="I32" s="74">
        <f t="shared" si="1"/>
        <v>1</v>
      </c>
      <c r="J32" s="74" t="e">
        <f>+IF(#REF!="Issued",1,IF(#REF!="Not Issued",2,"Nil"))</f>
        <v>#REF!</v>
      </c>
      <c r="K32" s="74" t="s">
        <v>12202</v>
      </c>
      <c r="L32" s="198"/>
    </row>
    <row r="33" spans="1:12" ht="15.95" customHeight="1" x14ac:dyDescent="0.2">
      <c r="A33" s="182">
        <f t="shared" si="2"/>
        <v>29</v>
      </c>
      <c r="B33" s="183" t="s">
        <v>12705</v>
      </c>
      <c r="C33" s="184">
        <v>77200</v>
      </c>
      <c r="D33" s="185" t="s">
        <v>12706</v>
      </c>
      <c r="E33" s="183" t="s">
        <v>12707</v>
      </c>
      <c r="F33" s="111" t="s">
        <v>9347</v>
      </c>
      <c r="G33" s="74">
        <f t="shared" si="0"/>
        <v>1</v>
      </c>
      <c r="H33" s="75" t="s">
        <v>9331</v>
      </c>
      <c r="I33" s="74">
        <f t="shared" si="1"/>
        <v>1</v>
      </c>
      <c r="J33" s="74" t="e">
        <f>+IF(#REF!="Issued",1,IF(#REF!="Not Issued",2,"Nil"))</f>
        <v>#REF!</v>
      </c>
      <c r="K33" s="74" t="s">
        <v>12204</v>
      </c>
      <c r="L33" s="198"/>
    </row>
    <row r="34" spans="1:12" ht="15.95" customHeight="1" x14ac:dyDescent="0.2">
      <c r="A34" s="182">
        <f t="shared" si="2"/>
        <v>30</v>
      </c>
      <c r="B34" s="183" t="s">
        <v>12708</v>
      </c>
      <c r="C34" s="184">
        <v>77201</v>
      </c>
      <c r="D34" s="185" t="s">
        <v>12709</v>
      </c>
      <c r="E34" s="183" t="s">
        <v>1847</v>
      </c>
      <c r="F34" s="111" t="s">
        <v>9358</v>
      </c>
      <c r="G34" s="74">
        <f t="shared" si="0"/>
        <v>2</v>
      </c>
      <c r="H34" s="75" t="s">
        <v>9331</v>
      </c>
      <c r="I34" s="74">
        <f t="shared" si="1"/>
        <v>1</v>
      </c>
      <c r="J34" s="74" t="e">
        <f>+IF(#REF!="Issued",1,IF(#REF!="Not Issued",2,"Nil"))</f>
        <v>#REF!</v>
      </c>
      <c r="K34" s="74" t="s">
        <v>12208</v>
      </c>
      <c r="L34" s="198"/>
    </row>
    <row r="35" spans="1:12" ht="15.95" customHeight="1" x14ac:dyDescent="0.2">
      <c r="A35" s="182">
        <f t="shared" si="2"/>
        <v>31</v>
      </c>
      <c r="B35" s="183" t="s">
        <v>12710</v>
      </c>
      <c r="C35" s="184">
        <v>77202</v>
      </c>
      <c r="D35" s="185" t="s">
        <v>12711</v>
      </c>
      <c r="E35" s="183" t="s">
        <v>11089</v>
      </c>
      <c r="F35" s="111" t="s">
        <v>9358</v>
      </c>
      <c r="G35" s="74">
        <f t="shared" si="0"/>
        <v>2</v>
      </c>
      <c r="H35" s="75" t="s">
        <v>9331</v>
      </c>
      <c r="I35" s="74">
        <f t="shared" si="1"/>
        <v>1</v>
      </c>
      <c r="J35" s="74" t="e">
        <f>+IF(#REF!="Issued",1,IF(#REF!="Not Issued",2,"Nil"))</f>
        <v>#REF!</v>
      </c>
      <c r="K35" s="74" t="s">
        <v>12212</v>
      </c>
      <c r="L35" s="198"/>
    </row>
    <row r="36" spans="1:12" ht="15.95" customHeight="1" x14ac:dyDescent="0.2">
      <c r="A36" s="182">
        <f t="shared" si="2"/>
        <v>32</v>
      </c>
      <c r="B36" s="183" t="s">
        <v>12712</v>
      </c>
      <c r="C36" s="184">
        <v>77203</v>
      </c>
      <c r="D36" s="185" t="s">
        <v>12713</v>
      </c>
      <c r="E36" s="183" t="s">
        <v>6423</v>
      </c>
      <c r="F36" s="111" t="s">
        <v>9347</v>
      </c>
      <c r="G36" s="74">
        <f t="shared" si="0"/>
        <v>1</v>
      </c>
      <c r="H36" s="75" t="s">
        <v>9331</v>
      </c>
      <c r="I36" s="74">
        <f t="shared" si="1"/>
        <v>1</v>
      </c>
      <c r="J36" s="74" t="e">
        <f>+IF(#REF!="Issued",1,IF(#REF!="Not Issued",2,"Nil"))</f>
        <v>#REF!</v>
      </c>
      <c r="K36" s="74" t="s">
        <v>12216</v>
      </c>
      <c r="L36" s="198"/>
    </row>
    <row r="37" spans="1:12" ht="15.95" customHeight="1" x14ac:dyDescent="0.2">
      <c r="A37" s="182">
        <f t="shared" si="2"/>
        <v>33</v>
      </c>
      <c r="B37" s="183" t="s">
        <v>12714</v>
      </c>
      <c r="C37" s="184">
        <v>61038</v>
      </c>
      <c r="D37" s="185" t="s">
        <v>12715</v>
      </c>
      <c r="E37" s="183" t="s">
        <v>12716</v>
      </c>
      <c r="F37" s="111" t="s">
        <v>9347</v>
      </c>
      <c r="G37" s="74">
        <f t="shared" ref="G37:G68" si="3">+IF(F37="M",1,IF(F37="f",2,IF(F37="Civ",3,"Error")))</f>
        <v>1</v>
      </c>
      <c r="H37" s="75" t="s">
        <v>9331</v>
      </c>
      <c r="I37" s="74">
        <f t="shared" si="1"/>
        <v>1</v>
      </c>
      <c r="J37" s="74" t="e">
        <f>+IF(#REF!="Issued",1,IF(#REF!="Not Issued",2,"Nil"))</f>
        <v>#REF!</v>
      </c>
      <c r="K37" s="74" t="s">
        <v>12220</v>
      </c>
      <c r="L37" s="198"/>
    </row>
    <row r="38" spans="1:12" ht="15.95" customHeight="1" x14ac:dyDescent="0.2">
      <c r="A38" s="182">
        <f t="shared" si="2"/>
        <v>34</v>
      </c>
      <c r="B38" s="183" t="s">
        <v>12721</v>
      </c>
      <c r="C38" s="184">
        <v>77205</v>
      </c>
      <c r="D38" s="185" t="s">
        <v>12722</v>
      </c>
      <c r="E38" s="183" t="s">
        <v>12723</v>
      </c>
      <c r="F38" s="111" t="s">
        <v>9347</v>
      </c>
      <c r="G38" s="74">
        <f t="shared" si="3"/>
        <v>1</v>
      </c>
      <c r="H38" s="75" t="s">
        <v>9331</v>
      </c>
      <c r="I38" s="74">
        <f t="shared" si="1"/>
        <v>1</v>
      </c>
      <c r="J38" s="74" t="e">
        <f>+IF(#REF!="Issued",1,IF(#REF!="Not Issued",2,"Nil"))</f>
        <v>#REF!</v>
      </c>
      <c r="K38" s="74" t="s">
        <v>12223</v>
      </c>
      <c r="L38" s="198"/>
    </row>
    <row r="39" spans="1:12" ht="15.95" customHeight="1" x14ac:dyDescent="0.2">
      <c r="A39" s="182">
        <f t="shared" si="2"/>
        <v>35</v>
      </c>
      <c r="B39" s="183" t="s">
        <v>12730</v>
      </c>
      <c r="C39" s="184">
        <v>77207</v>
      </c>
      <c r="D39" s="185" t="s">
        <v>12731</v>
      </c>
      <c r="E39" s="183" t="s">
        <v>12732</v>
      </c>
      <c r="F39" s="111" t="s">
        <v>9347</v>
      </c>
      <c r="G39" s="74">
        <f t="shared" si="3"/>
        <v>1</v>
      </c>
      <c r="H39" s="75" t="s">
        <v>9331</v>
      </c>
      <c r="I39" s="74">
        <f t="shared" si="1"/>
        <v>1</v>
      </c>
      <c r="J39" s="74" t="e">
        <f>+IF(#REF!="Issued",1,IF(#REF!="Not Issued",2,"Nil"))</f>
        <v>#REF!</v>
      </c>
      <c r="K39" s="74" t="s">
        <v>12686</v>
      </c>
      <c r="L39" s="198"/>
    </row>
    <row r="40" spans="1:12" ht="15.95" customHeight="1" x14ac:dyDescent="0.2">
      <c r="A40" s="182">
        <f t="shared" si="2"/>
        <v>36</v>
      </c>
      <c r="B40" s="183" t="s">
        <v>12735</v>
      </c>
      <c r="C40" s="184">
        <v>77209</v>
      </c>
      <c r="D40" s="185" t="s">
        <v>12736</v>
      </c>
      <c r="E40" s="183" t="s">
        <v>12737</v>
      </c>
      <c r="F40" s="111" t="s">
        <v>9347</v>
      </c>
      <c r="G40" s="74">
        <f t="shared" si="3"/>
        <v>1</v>
      </c>
      <c r="H40" s="75" t="s">
        <v>9331</v>
      </c>
      <c r="I40" s="74">
        <f t="shared" si="1"/>
        <v>1</v>
      </c>
      <c r="J40" s="74" t="e">
        <f>+IF(#REF!="Issued",1,IF(#REF!="Not Issued",2,"Nil"))</f>
        <v>#REF!</v>
      </c>
      <c r="K40" s="74" t="s">
        <v>12227</v>
      </c>
      <c r="L40" s="198"/>
    </row>
    <row r="41" spans="1:12" ht="15.95" customHeight="1" x14ac:dyDescent="0.2">
      <c r="A41" s="182">
        <f t="shared" si="2"/>
        <v>37</v>
      </c>
      <c r="B41" s="183" t="s">
        <v>12738</v>
      </c>
      <c r="C41" s="184">
        <v>77210</v>
      </c>
      <c r="D41" s="185" t="s">
        <v>12739</v>
      </c>
      <c r="E41" s="183" t="s">
        <v>12740</v>
      </c>
      <c r="F41" s="111" t="s">
        <v>9358</v>
      </c>
      <c r="G41" s="74">
        <f t="shared" si="3"/>
        <v>2</v>
      </c>
      <c r="H41" s="75" t="s">
        <v>9331</v>
      </c>
      <c r="I41" s="74">
        <f t="shared" si="1"/>
        <v>1</v>
      </c>
      <c r="J41" s="74" t="e">
        <f>+IF(#REF!="Issued",1,IF(#REF!="Not Issued",2,"Nil"))</f>
        <v>#REF!</v>
      </c>
      <c r="K41" s="74" t="s">
        <v>12231</v>
      </c>
      <c r="L41" s="198"/>
    </row>
    <row r="42" spans="1:12" ht="15.95" customHeight="1" x14ac:dyDescent="0.2">
      <c r="A42" s="182">
        <f t="shared" si="2"/>
        <v>38</v>
      </c>
      <c r="B42" s="183" t="s">
        <v>12741</v>
      </c>
      <c r="C42" s="184">
        <v>77211</v>
      </c>
      <c r="D42" s="185" t="s">
        <v>12742</v>
      </c>
      <c r="E42" s="183" t="s">
        <v>12743</v>
      </c>
      <c r="F42" s="111" t="s">
        <v>9347</v>
      </c>
      <c r="G42" s="74">
        <f t="shared" si="3"/>
        <v>1</v>
      </c>
      <c r="H42" s="75" t="s">
        <v>9331</v>
      </c>
      <c r="I42" s="74">
        <f t="shared" si="1"/>
        <v>1</v>
      </c>
      <c r="J42" s="74" t="e">
        <f>+IF(#REF!="Issued",1,IF(#REF!="Not Issued",2,"Nil"))</f>
        <v>#REF!</v>
      </c>
      <c r="K42" s="74" t="s">
        <v>12235</v>
      </c>
      <c r="L42" s="198"/>
    </row>
    <row r="43" spans="1:12" ht="18" customHeight="1" x14ac:dyDescent="0.2">
      <c r="A43" s="182">
        <f t="shared" si="2"/>
        <v>39</v>
      </c>
      <c r="B43" s="183" t="s">
        <v>12744</v>
      </c>
      <c r="C43" s="184">
        <v>77212</v>
      </c>
      <c r="D43" s="185" t="s">
        <v>3048</v>
      </c>
      <c r="E43" s="183" t="s">
        <v>12745</v>
      </c>
      <c r="F43" s="111" t="s">
        <v>9358</v>
      </c>
      <c r="G43" s="74">
        <f t="shared" si="3"/>
        <v>2</v>
      </c>
      <c r="H43" s="75" t="s">
        <v>9331</v>
      </c>
      <c r="I43" s="74">
        <f t="shared" si="1"/>
        <v>1</v>
      </c>
      <c r="J43" s="74" t="e">
        <f>+IF(#REF!="Issued",1,IF(#REF!="Not Issued",2,"Nil"))</f>
        <v>#REF!</v>
      </c>
      <c r="K43" s="74" t="s">
        <v>12237</v>
      </c>
      <c r="L43" s="198"/>
    </row>
    <row r="44" spans="1:12" ht="15.95" customHeight="1" x14ac:dyDescent="0.2">
      <c r="A44" s="182">
        <f t="shared" si="2"/>
        <v>40</v>
      </c>
      <c r="B44" s="183" t="s">
        <v>12746</v>
      </c>
      <c r="C44" s="184">
        <v>77213</v>
      </c>
      <c r="D44" s="185" t="s">
        <v>12747</v>
      </c>
      <c r="E44" s="183" t="s">
        <v>12748</v>
      </c>
      <c r="F44" s="111" t="s">
        <v>9358</v>
      </c>
      <c r="G44" s="74">
        <f t="shared" si="3"/>
        <v>2</v>
      </c>
      <c r="H44" s="75" t="s">
        <v>9331</v>
      </c>
      <c r="I44" s="74">
        <f t="shared" si="1"/>
        <v>1</v>
      </c>
      <c r="J44" s="74" t="e">
        <f>+IF(#REF!="Issued",1,IF(#REF!="Not Issued",2,"Nil"))</f>
        <v>#REF!</v>
      </c>
      <c r="K44" s="74" t="s">
        <v>12241</v>
      </c>
      <c r="L44" s="198"/>
    </row>
    <row r="45" spans="1:12" ht="15.95" customHeight="1" x14ac:dyDescent="0.2">
      <c r="A45" s="182">
        <f t="shared" si="2"/>
        <v>41</v>
      </c>
      <c r="B45" s="183" t="s">
        <v>12750</v>
      </c>
      <c r="C45" s="184">
        <v>77215</v>
      </c>
      <c r="D45" s="185" t="s">
        <v>12751</v>
      </c>
      <c r="E45" s="183" t="s">
        <v>424</v>
      </c>
      <c r="F45" s="111" t="s">
        <v>9347</v>
      </c>
      <c r="G45" s="74">
        <f t="shared" si="3"/>
        <v>1</v>
      </c>
      <c r="H45" s="75" t="s">
        <v>9331</v>
      </c>
      <c r="I45" s="74">
        <f t="shared" si="1"/>
        <v>1</v>
      </c>
      <c r="J45" s="74" t="e">
        <f>+IF(#REF!="Issued",1,IF(#REF!="Not Issued",2,"Nil"))</f>
        <v>#REF!</v>
      </c>
      <c r="K45" s="74" t="s">
        <v>12245</v>
      </c>
      <c r="L45" s="198"/>
    </row>
    <row r="46" spans="1:12" ht="15.95" customHeight="1" x14ac:dyDescent="0.2">
      <c r="A46" s="182">
        <f t="shared" si="2"/>
        <v>42</v>
      </c>
      <c r="B46" s="183" t="s">
        <v>12752</v>
      </c>
      <c r="C46" s="184">
        <v>77561</v>
      </c>
      <c r="D46" s="185" t="s">
        <v>2613</v>
      </c>
      <c r="E46" s="183" t="s">
        <v>10602</v>
      </c>
      <c r="F46" s="111" t="s">
        <v>9347</v>
      </c>
      <c r="G46" s="74">
        <f t="shared" si="3"/>
        <v>1</v>
      </c>
      <c r="H46" s="75" t="s">
        <v>9331</v>
      </c>
      <c r="I46" s="74">
        <f t="shared" si="1"/>
        <v>1</v>
      </c>
      <c r="J46" s="74" t="e">
        <f>+IF(#REF!="Issued",1,IF(#REF!="Not Issued",2,"Nil"))</f>
        <v>#REF!</v>
      </c>
      <c r="K46" s="74" t="s">
        <v>12249</v>
      </c>
      <c r="L46" s="198"/>
    </row>
    <row r="47" spans="1:12" ht="15.95" customHeight="1" x14ac:dyDescent="0.2">
      <c r="A47" s="182">
        <f t="shared" si="2"/>
        <v>43</v>
      </c>
      <c r="B47" s="183" t="s">
        <v>12753</v>
      </c>
      <c r="C47" s="184">
        <v>77216</v>
      </c>
      <c r="D47" s="185" t="s">
        <v>12754</v>
      </c>
      <c r="E47" s="183" t="s">
        <v>12755</v>
      </c>
      <c r="F47" s="111" t="s">
        <v>9358</v>
      </c>
      <c r="G47" s="74">
        <f t="shared" si="3"/>
        <v>2</v>
      </c>
      <c r="H47" s="75" t="s">
        <v>9331</v>
      </c>
      <c r="I47" s="74">
        <f t="shared" si="1"/>
        <v>1</v>
      </c>
      <c r="J47" s="74" t="e">
        <f>+IF(#REF!="Issued",1,IF(#REF!="Not Issued",2,"Nil"))</f>
        <v>#REF!</v>
      </c>
      <c r="K47" s="74" t="s">
        <v>12253</v>
      </c>
      <c r="L47" s="198"/>
    </row>
    <row r="48" spans="1:12" ht="15.95" customHeight="1" x14ac:dyDescent="0.2">
      <c r="A48" s="182">
        <f t="shared" si="2"/>
        <v>44</v>
      </c>
      <c r="B48" s="183" t="s">
        <v>12761</v>
      </c>
      <c r="C48" s="184">
        <v>77219</v>
      </c>
      <c r="D48" s="185" t="s">
        <v>12762</v>
      </c>
      <c r="E48" s="183" t="s">
        <v>11318</v>
      </c>
      <c r="F48" s="111" t="s">
        <v>9347</v>
      </c>
      <c r="G48" s="74">
        <f t="shared" si="3"/>
        <v>1</v>
      </c>
      <c r="H48" s="75" t="s">
        <v>9331</v>
      </c>
      <c r="I48" s="74">
        <f t="shared" si="1"/>
        <v>1</v>
      </c>
      <c r="J48" s="74" t="e">
        <f>+IF(#REF!="Issued",1,IF(#REF!="Not Issued",2,"Nil"))</f>
        <v>#REF!</v>
      </c>
      <c r="K48" s="74" t="s">
        <v>12257</v>
      </c>
      <c r="L48" s="198"/>
    </row>
    <row r="49" spans="1:12" ht="15.95" customHeight="1" x14ac:dyDescent="0.2">
      <c r="A49" s="182">
        <f t="shared" si="2"/>
        <v>45</v>
      </c>
      <c r="B49" s="183" t="s">
        <v>12763</v>
      </c>
      <c r="C49" s="184">
        <v>77220</v>
      </c>
      <c r="D49" s="185" t="s">
        <v>2591</v>
      </c>
      <c r="E49" s="183" t="s">
        <v>12764</v>
      </c>
      <c r="F49" s="111" t="s">
        <v>9358</v>
      </c>
      <c r="G49" s="74">
        <f t="shared" si="3"/>
        <v>2</v>
      </c>
      <c r="H49" s="75" t="s">
        <v>9331</v>
      </c>
      <c r="I49" s="74">
        <f t="shared" si="1"/>
        <v>1</v>
      </c>
      <c r="J49" s="74" t="e">
        <f>+IF(#REF!="Issued",1,IF(#REF!="Not Issued",2,"Nil"))</f>
        <v>#REF!</v>
      </c>
      <c r="K49" s="74" t="s">
        <v>12261</v>
      </c>
      <c r="L49" s="198"/>
    </row>
    <row r="50" spans="1:12" ht="15.95" customHeight="1" x14ac:dyDescent="0.2">
      <c r="A50" s="182">
        <f t="shared" si="2"/>
        <v>46</v>
      </c>
      <c r="B50" s="183" t="s">
        <v>12765</v>
      </c>
      <c r="C50" s="184">
        <v>77221</v>
      </c>
      <c r="D50" s="185" t="s">
        <v>12766</v>
      </c>
      <c r="E50" s="183" t="s">
        <v>12767</v>
      </c>
      <c r="F50" s="111" t="s">
        <v>9358</v>
      </c>
      <c r="G50" s="74">
        <f t="shared" si="3"/>
        <v>2</v>
      </c>
      <c r="H50" s="75" t="s">
        <v>9331</v>
      </c>
      <c r="I50" s="74">
        <f t="shared" si="1"/>
        <v>1</v>
      </c>
      <c r="J50" s="74" t="e">
        <f>+IF(#REF!="Issued",1,IF(#REF!="Not Issued",2,"Nil"))</f>
        <v>#REF!</v>
      </c>
      <c r="K50" s="74" t="s">
        <v>12717</v>
      </c>
      <c r="L50" s="198"/>
    </row>
    <row r="51" spans="1:12" ht="15.95" customHeight="1" x14ac:dyDescent="0.2">
      <c r="A51" s="182">
        <f t="shared" si="2"/>
        <v>47</v>
      </c>
      <c r="B51" s="183" t="s">
        <v>12768</v>
      </c>
      <c r="C51" s="184">
        <v>77222</v>
      </c>
      <c r="D51" s="185" t="s">
        <v>11246</v>
      </c>
      <c r="E51" s="183" t="s">
        <v>8846</v>
      </c>
      <c r="F51" s="111" t="s">
        <v>9347</v>
      </c>
      <c r="G51" s="74">
        <f t="shared" si="3"/>
        <v>1</v>
      </c>
      <c r="H51" s="75" t="s">
        <v>9331</v>
      </c>
      <c r="I51" s="74">
        <f t="shared" si="1"/>
        <v>1</v>
      </c>
      <c r="J51" s="74" t="e">
        <f>+IF(#REF!="Issued",1,IF(#REF!="Not Issued",2,"Nil"))</f>
        <v>#REF!</v>
      </c>
      <c r="K51" s="74" t="s">
        <v>12263</v>
      </c>
      <c r="L51" s="198"/>
    </row>
    <row r="52" spans="1:12" ht="15.95" customHeight="1" x14ac:dyDescent="0.2">
      <c r="A52" s="182">
        <f t="shared" si="2"/>
        <v>48</v>
      </c>
      <c r="B52" s="183" t="s">
        <v>12769</v>
      </c>
      <c r="C52" s="184">
        <v>77223</v>
      </c>
      <c r="D52" s="185" t="s">
        <v>12770</v>
      </c>
      <c r="E52" s="183" t="s">
        <v>12771</v>
      </c>
      <c r="F52" s="111" t="s">
        <v>9347</v>
      </c>
      <c r="G52" s="74">
        <f t="shared" si="3"/>
        <v>1</v>
      </c>
      <c r="H52" s="75" t="s">
        <v>9331</v>
      </c>
      <c r="I52" s="74">
        <f t="shared" si="1"/>
        <v>1</v>
      </c>
      <c r="J52" s="74" t="e">
        <f>+IF(#REF!="Issued",1,IF(#REF!="Not Issued",2,"Nil"))</f>
        <v>#REF!</v>
      </c>
      <c r="K52" s="74" t="s">
        <v>12267</v>
      </c>
      <c r="L52" s="198"/>
    </row>
    <row r="53" spans="1:12" ht="15.95" customHeight="1" x14ac:dyDescent="0.2">
      <c r="A53" s="182">
        <f t="shared" si="2"/>
        <v>49</v>
      </c>
      <c r="B53" s="183" t="s">
        <v>12775</v>
      </c>
      <c r="C53" s="184">
        <v>77224</v>
      </c>
      <c r="D53" s="185" t="s">
        <v>12776</v>
      </c>
      <c r="E53" s="183" t="s">
        <v>12777</v>
      </c>
      <c r="F53" s="111" t="s">
        <v>9347</v>
      </c>
      <c r="G53" s="74">
        <f t="shared" si="3"/>
        <v>1</v>
      </c>
      <c r="H53" s="75" t="s">
        <v>9331</v>
      </c>
      <c r="I53" s="74">
        <f t="shared" si="1"/>
        <v>1</v>
      </c>
      <c r="J53" s="74" t="e">
        <f>+IF(#REF!="Issued",1,IF(#REF!="Not Issued",2,"Nil"))</f>
        <v>#REF!</v>
      </c>
      <c r="K53" s="74" t="s">
        <v>12270</v>
      </c>
      <c r="L53" s="198"/>
    </row>
    <row r="54" spans="1:12" ht="15.95" customHeight="1" x14ac:dyDescent="0.2">
      <c r="A54" s="182">
        <f t="shared" si="2"/>
        <v>50</v>
      </c>
      <c r="B54" s="183" t="s">
        <v>12778</v>
      </c>
      <c r="C54" s="184">
        <v>77563</v>
      </c>
      <c r="D54" s="185" t="s">
        <v>12779</v>
      </c>
      <c r="E54" s="183" t="s">
        <v>12780</v>
      </c>
      <c r="F54" s="111" t="s">
        <v>9347</v>
      </c>
      <c r="G54" s="74">
        <f t="shared" si="3"/>
        <v>1</v>
      </c>
      <c r="H54" s="75" t="s">
        <v>9331</v>
      </c>
      <c r="I54" s="74">
        <f t="shared" si="1"/>
        <v>1</v>
      </c>
      <c r="J54" s="74" t="e">
        <f>+IF(#REF!="Issued",1,IF(#REF!="Not Issued",2,"Nil"))</f>
        <v>#REF!</v>
      </c>
      <c r="K54" s="74" t="s">
        <v>12274</v>
      </c>
      <c r="L54" s="198"/>
    </row>
    <row r="55" spans="1:12" ht="15.95" customHeight="1" x14ac:dyDescent="0.2">
      <c r="A55" s="182">
        <f t="shared" si="2"/>
        <v>51</v>
      </c>
      <c r="B55" s="183" t="s">
        <v>12781</v>
      </c>
      <c r="C55" s="184">
        <v>77225</v>
      </c>
      <c r="D55" s="185" t="s">
        <v>12782</v>
      </c>
      <c r="E55" s="183" t="s">
        <v>12783</v>
      </c>
      <c r="F55" s="111" t="s">
        <v>9358</v>
      </c>
      <c r="G55" s="74">
        <f t="shared" si="3"/>
        <v>2</v>
      </c>
      <c r="H55" s="75" t="s">
        <v>9331</v>
      </c>
      <c r="I55" s="74">
        <f t="shared" si="1"/>
        <v>1</v>
      </c>
      <c r="J55" s="74" t="e">
        <f>+IF(#REF!="Issued",1,IF(#REF!="Not Issued",2,"Nil"))</f>
        <v>#REF!</v>
      </c>
      <c r="K55" s="74" t="s">
        <v>12276</v>
      </c>
      <c r="L55" s="198"/>
    </row>
    <row r="56" spans="1:12" ht="15.95" customHeight="1" x14ac:dyDescent="0.2">
      <c r="A56" s="182">
        <f t="shared" si="2"/>
        <v>52</v>
      </c>
      <c r="B56" s="183" t="s">
        <v>12784</v>
      </c>
      <c r="C56" s="184">
        <v>77226</v>
      </c>
      <c r="D56" s="185" t="s">
        <v>12785</v>
      </c>
      <c r="E56" s="183" t="s">
        <v>10612</v>
      </c>
      <c r="F56" s="111" t="s">
        <v>9358</v>
      </c>
      <c r="G56" s="74">
        <f t="shared" si="3"/>
        <v>2</v>
      </c>
      <c r="H56" s="75" t="s">
        <v>9331</v>
      </c>
      <c r="I56" s="74">
        <f t="shared" si="1"/>
        <v>1</v>
      </c>
      <c r="J56" s="74" t="e">
        <f>+IF(#REF!="Issued",1,IF(#REF!="Not Issued",2,"Nil"))</f>
        <v>#REF!</v>
      </c>
      <c r="K56" s="74" t="s">
        <v>12280</v>
      </c>
      <c r="L56" s="198"/>
    </row>
    <row r="57" spans="1:12" ht="15.95" customHeight="1" x14ac:dyDescent="0.2">
      <c r="A57" s="182">
        <f t="shared" si="2"/>
        <v>53</v>
      </c>
      <c r="B57" s="183" t="s">
        <v>12786</v>
      </c>
      <c r="C57" s="184">
        <v>77227</v>
      </c>
      <c r="D57" s="185" t="s">
        <v>12787</v>
      </c>
      <c r="E57" s="183" t="s">
        <v>12788</v>
      </c>
      <c r="F57" s="111" t="s">
        <v>9358</v>
      </c>
      <c r="G57" s="74">
        <f t="shared" si="3"/>
        <v>2</v>
      </c>
      <c r="H57" s="75" t="s">
        <v>9331</v>
      </c>
      <c r="I57" s="74">
        <f t="shared" si="1"/>
        <v>1</v>
      </c>
      <c r="J57" s="74" t="e">
        <f>+IF(#REF!="Issued",1,IF(#REF!="Not Issued",2,"Nil"))</f>
        <v>#REF!</v>
      </c>
      <c r="K57" s="74" t="s">
        <v>12284</v>
      </c>
      <c r="L57" s="198"/>
    </row>
    <row r="58" spans="1:12" ht="15.95" customHeight="1" x14ac:dyDescent="0.2">
      <c r="A58" s="182">
        <f t="shared" si="2"/>
        <v>54</v>
      </c>
      <c r="B58" s="183" t="s">
        <v>12789</v>
      </c>
      <c r="C58" s="184">
        <v>77228</v>
      </c>
      <c r="D58" s="185" t="s">
        <v>12790</v>
      </c>
      <c r="E58" s="183" t="s">
        <v>12791</v>
      </c>
      <c r="F58" s="111" t="s">
        <v>9347</v>
      </c>
      <c r="G58" s="74">
        <f t="shared" si="3"/>
        <v>1</v>
      </c>
      <c r="H58" s="75" t="s">
        <v>9331</v>
      </c>
      <c r="I58" s="74">
        <f t="shared" si="1"/>
        <v>1</v>
      </c>
      <c r="J58" s="74" t="e">
        <f>+IF(#REF!="Issued",1,IF(#REF!="Not Issued",2,"Nil"))</f>
        <v>#REF!</v>
      </c>
      <c r="K58" s="74" t="s">
        <v>12287</v>
      </c>
      <c r="L58" s="198"/>
    </row>
    <row r="59" spans="1:12" ht="15.95" customHeight="1" x14ac:dyDescent="0.2">
      <c r="A59" s="182">
        <f t="shared" si="2"/>
        <v>55</v>
      </c>
      <c r="B59" s="183" t="s">
        <v>12793</v>
      </c>
      <c r="C59" s="184">
        <v>77229</v>
      </c>
      <c r="D59" s="185" t="s">
        <v>12794</v>
      </c>
      <c r="E59" s="183" t="s">
        <v>12795</v>
      </c>
      <c r="F59" s="111" t="s">
        <v>9358</v>
      </c>
      <c r="G59" s="74">
        <f t="shared" si="3"/>
        <v>2</v>
      </c>
      <c r="H59" s="75" t="s">
        <v>9331</v>
      </c>
      <c r="I59" s="74">
        <f t="shared" si="1"/>
        <v>1</v>
      </c>
      <c r="J59" s="74" t="e">
        <f>+IF(#REF!="Issued",1,IF(#REF!="Not Issued",2,"Nil"))</f>
        <v>#REF!</v>
      </c>
      <c r="K59" s="74" t="s">
        <v>12290</v>
      </c>
      <c r="L59" s="198"/>
    </row>
    <row r="60" spans="1:12" ht="15.95" customHeight="1" x14ac:dyDescent="0.2">
      <c r="A60" s="182">
        <f t="shared" si="2"/>
        <v>56</v>
      </c>
      <c r="B60" s="183" t="s">
        <v>12798</v>
      </c>
      <c r="C60" s="184">
        <v>77230</v>
      </c>
      <c r="D60" s="185" t="s">
        <v>12799</v>
      </c>
      <c r="E60" s="183" t="s">
        <v>12800</v>
      </c>
      <c r="F60" s="111" t="s">
        <v>9347</v>
      </c>
      <c r="G60" s="74">
        <f t="shared" si="3"/>
        <v>1</v>
      </c>
      <c r="H60" s="75" t="s">
        <v>9331</v>
      </c>
      <c r="I60" s="74">
        <f t="shared" si="1"/>
        <v>1</v>
      </c>
      <c r="J60" s="74" t="e">
        <f>+IF(#REF!="Issued",1,IF(#REF!="Not Issued",2,"Nil"))</f>
        <v>#REF!</v>
      </c>
      <c r="K60" s="74" t="s">
        <v>12292</v>
      </c>
      <c r="L60" s="198"/>
    </row>
    <row r="61" spans="1:12" ht="15.95" customHeight="1" x14ac:dyDescent="0.2">
      <c r="A61" s="182">
        <f t="shared" si="2"/>
        <v>57</v>
      </c>
      <c r="B61" s="183" t="s">
        <v>12801</v>
      </c>
      <c r="C61" s="184">
        <v>77231</v>
      </c>
      <c r="D61" s="185" t="s">
        <v>12802</v>
      </c>
      <c r="E61" s="183" t="s">
        <v>9504</v>
      </c>
      <c r="F61" s="111" t="s">
        <v>9347</v>
      </c>
      <c r="G61" s="74">
        <f t="shared" si="3"/>
        <v>1</v>
      </c>
      <c r="H61" s="75" t="s">
        <v>9331</v>
      </c>
      <c r="I61" s="74">
        <f t="shared" si="1"/>
        <v>1</v>
      </c>
      <c r="J61" s="74" t="e">
        <f>+IF(#REF!="Issued",1,IF(#REF!="Not Issued",2,"Nil"))</f>
        <v>#REF!</v>
      </c>
      <c r="K61" s="74" t="s">
        <v>12296</v>
      </c>
      <c r="L61" s="198"/>
    </row>
    <row r="62" spans="1:12" ht="15.95" customHeight="1" x14ac:dyDescent="0.2">
      <c r="A62" s="182">
        <f t="shared" si="2"/>
        <v>58</v>
      </c>
      <c r="B62" s="183" t="s">
        <v>12806</v>
      </c>
      <c r="C62" s="184">
        <v>77233</v>
      </c>
      <c r="D62" s="185" t="s">
        <v>12807</v>
      </c>
      <c r="E62" s="183" t="s">
        <v>12808</v>
      </c>
      <c r="F62" s="111" t="s">
        <v>9347</v>
      </c>
      <c r="G62" s="74">
        <f t="shared" si="3"/>
        <v>1</v>
      </c>
      <c r="H62" s="75" t="s">
        <v>9331</v>
      </c>
      <c r="I62" s="74">
        <f t="shared" si="1"/>
        <v>1</v>
      </c>
      <c r="J62" s="74" t="e">
        <f>+IF(#REF!="Issued",1,IF(#REF!="Not Issued",2,"Nil"))</f>
        <v>#REF!</v>
      </c>
      <c r="K62" s="74" t="s">
        <v>12300</v>
      </c>
      <c r="L62" s="198"/>
    </row>
    <row r="63" spans="1:12" ht="15.95" customHeight="1" x14ac:dyDescent="0.2">
      <c r="A63" s="182">
        <f t="shared" si="2"/>
        <v>59</v>
      </c>
      <c r="B63" s="183" t="s">
        <v>12809</v>
      </c>
      <c r="C63" s="184">
        <v>77234</v>
      </c>
      <c r="D63" s="185" t="s">
        <v>12810</v>
      </c>
      <c r="E63" s="183" t="s">
        <v>599</v>
      </c>
      <c r="F63" s="111" t="s">
        <v>9347</v>
      </c>
      <c r="G63" s="74">
        <f t="shared" si="3"/>
        <v>1</v>
      </c>
      <c r="H63" s="75" t="s">
        <v>9331</v>
      </c>
      <c r="I63" s="74">
        <f t="shared" si="1"/>
        <v>1</v>
      </c>
      <c r="J63" s="74" t="e">
        <f>+IF(#REF!="Issued",1,IF(#REF!="Not Issued",2,"Nil"))</f>
        <v>#REF!</v>
      </c>
      <c r="K63" s="74" t="s">
        <v>12304</v>
      </c>
      <c r="L63" s="198"/>
    </row>
    <row r="64" spans="1:12" ht="15.95" customHeight="1" x14ac:dyDescent="0.2">
      <c r="A64" s="182">
        <f t="shared" si="2"/>
        <v>60</v>
      </c>
      <c r="B64" s="183" t="s">
        <v>12813</v>
      </c>
      <c r="C64" s="184">
        <v>77236</v>
      </c>
      <c r="D64" s="185" t="s">
        <v>12814</v>
      </c>
      <c r="E64" s="183" t="s">
        <v>12815</v>
      </c>
      <c r="F64" s="111" t="s">
        <v>9358</v>
      </c>
      <c r="G64" s="74">
        <f t="shared" si="3"/>
        <v>2</v>
      </c>
      <c r="H64" s="75" t="s">
        <v>9331</v>
      </c>
      <c r="I64" s="74">
        <f t="shared" si="1"/>
        <v>1</v>
      </c>
      <c r="J64" s="74" t="e">
        <f>+IF(#REF!="Issued",1,IF(#REF!="Not Issued",2,"Nil"))</f>
        <v>#REF!</v>
      </c>
      <c r="K64" s="74" t="s">
        <v>12307</v>
      </c>
      <c r="L64" s="198"/>
    </row>
    <row r="65" spans="1:12" ht="15.95" customHeight="1" x14ac:dyDescent="0.2">
      <c r="A65" s="182">
        <f t="shared" si="2"/>
        <v>61</v>
      </c>
      <c r="B65" s="183" t="s">
        <v>12816</v>
      </c>
      <c r="C65" s="184">
        <v>77237</v>
      </c>
      <c r="D65" s="185" t="s">
        <v>12817</v>
      </c>
      <c r="E65" s="183" t="s">
        <v>12818</v>
      </c>
      <c r="F65" s="111" t="s">
        <v>9358</v>
      </c>
      <c r="G65" s="74">
        <f t="shared" si="3"/>
        <v>2</v>
      </c>
      <c r="H65" s="75" t="s">
        <v>9331</v>
      </c>
      <c r="I65" s="74">
        <f t="shared" si="1"/>
        <v>1</v>
      </c>
      <c r="J65" s="74" t="e">
        <f>+IF(#REF!="Issued",1,IF(#REF!="Not Issued",2,"Nil"))</f>
        <v>#REF!</v>
      </c>
      <c r="K65" s="74" t="s">
        <v>12310</v>
      </c>
      <c r="L65" s="198"/>
    </row>
    <row r="66" spans="1:12" ht="13.5" customHeight="1" x14ac:dyDescent="0.2">
      <c r="A66" s="182">
        <f t="shared" si="2"/>
        <v>62</v>
      </c>
      <c r="B66" s="183" t="s">
        <v>12819</v>
      </c>
      <c r="C66" s="184">
        <v>77238</v>
      </c>
      <c r="D66" s="185" t="s">
        <v>12820</v>
      </c>
      <c r="E66" s="183" t="s">
        <v>12821</v>
      </c>
      <c r="F66" s="111" t="s">
        <v>9358</v>
      </c>
      <c r="G66" s="74">
        <f t="shared" si="3"/>
        <v>2</v>
      </c>
      <c r="H66" s="75" t="s">
        <v>9331</v>
      </c>
      <c r="I66" s="74">
        <f t="shared" si="1"/>
        <v>1</v>
      </c>
      <c r="J66" s="74" t="e">
        <f>+IF(#REF!="Issued",1,IF(#REF!="Not Issued",2,"Nil"))</f>
        <v>#REF!</v>
      </c>
      <c r="K66" s="74" t="s">
        <v>12314</v>
      </c>
      <c r="L66" s="198"/>
    </row>
    <row r="67" spans="1:12" ht="15.95" customHeight="1" x14ac:dyDescent="0.2">
      <c r="A67" s="182">
        <f t="shared" si="2"/>
        <v>63</v>
      </c>
      <c r="B67" s="183" t="s">
        <v>12823</v>
      </c>
      <c r="C67" s="184">
        <v>77239</v>
      </c>
      <c r="D67" s="185" t="s">
        <v>12824</v>
      </c>
      <c r="E67" s="183" t="s">
        <v>12825</v>
      </c>
      <c r="F67" s="111" t="s">
        <v>9347</v>
      </c>
      <c r="G67" s="74">
        <f t="shared" si="3"/>
        <v>1</v>
      </c>
      <c r="H67" s="75" t="s">
        <v>9331</v>
      </c>
      <c r="I67" s="74">
        <f t="shared" si="1"/>
        <v>1</v>
      </c>
      <c r="J67" s="74" t="e">
        <f>+IF(#REF!="Issued",1,IF(#REF!="Not Issued",2,"Nil"))</f>
        <v>#REF!</v>
      </c>
      <c r="K67" s="74" t="s">
        <v>12318</v>
      </c>
      <c r="L67" s="198"/>
    </row>
    <row r="68" spans="1:12" ht="15.95" customHeight="1" x14ac:dyDescent="0.2">
      <c r="A68" s="182">
        <f t="shared" si="2"/>
        <v>64</v>
      </c>
      <c r="B68" s="183" t="s">
        <v>12831</v>
      </c>
      <c r="C68" s="184">
        <v>61067</v>
      </c>
      <c r="D68" s="185" t="s">
        <v>12832</v>
      </c>
      <c r="E68" s="183" t="s">
        <v>12833</v>
      </c>
      <c r="F68" s="111" t="s">
        <v>9347</v>
      </c>
      <c r="G68" s="74">
        <f t="shared" si="3"/>
        <v>1</v>
      </c>
      <c r="H68" s="75" t="s">
        <v>9331</v>
      </c>
      <c r="I68" s="74">
        <f t="shared" si="1"/>
        <v>1</v>
      </c>
      <c r="J68" s="74" t="e">
        <f>+IF(#REF!="Issued",1,IF(#REF!="Not Issued",2,"Nil"))</f>
        <v>#REF!</v>
      </c>
      <c r="K68" s="74" t="s">
        <v>12321</v>
      </c>
      <c r="L68" s="198"/>
    </row>
    <row r="69" spans="1:12" ht="15.95" customHeight="1" x14ac:dyDescent="0.2">
      <c r="A69" s="182">
        <f t="shared" si="2"/>
        <v>65</v>
      </c>
      <c r="B69" s="183" t="s">
        <v>12839</v>
      </c>
      <c r="C69" s="184">
        <v>77243</v>
      </c>
      <c r="D69" s="185" t="s">
        <v>12840</v>
      </c>
      <c r="E69" s="183" t="s">
        <v>4222</v>
      </c>
      <c r="F69" s="111" t="s">
        <v>9358</v>
      </c>
      <c r="G69" s="74">
        <f t="shared" ref="G69:G100" si="4">+IF(F69="M",1,IF(F69="f",2,IF(F69="Civ",3,"Error")))</f>
        <v>2</v>
      </c>
      <c r="H69" s="75" t="s">
        <v>9331</v>
      </c>
      <c r="I69" s="74">
        <f t="shared" ref="I69:I104" si="5">+IF(H69="Studying",5,IF(H69="Complete",1,IF(H69="Incomplete",2,IF(H69="Left",3,IF(H69="Dropped",4,"Error")))))</f>
        <v>1</v>
      </c>
      <c r="J69" s="74" t="e">
        <f>+IF(#REF!="Issued",1,IF(#REF!="Not Issued",2,"Nil"))</f>
        <v>#REF!</v>
      </c>
      <c r="K69" s="74" t="s">
        <v>12325</v>
      </c>
      <c r="L69" s="198"/>
    </row>
    <row r="70" spans="1:12" ht="15.95" customHeight="1" x14ac:dyDescent="0.2">
      <c r="A70" s="182">
        <f t="shared" si="2"/>
        <v>66</v>
      </c>
      <c r="B70" s="183" t="s">
        <v>12841</v>
      </c>
      <c r="C70" s="184">
        <v>77244</v>
      </c>
      <c r="D70" s="185" t="s">
        <v>12842</v>
      </c>
      <c r="E70" s="183" t="s">
        <v>12843</v>
      </c>
      <c r="F70" s="111" t="s">
        <v>9358</v>
      </c>
      <c r="G70" s="74">
        <f t="shared" si="4"/>
        <v>2</v>
      </c>
      <c r="H70" s="75" t="s">
        <v>9331</v>
      </c>
      <c r="I70" s="74">
        <f t="shared" si="5"/>
        <v>1</v>
      </c>
      <c r="J70" s="74" t="e">
        <f>+IF(#REF!="Issued",1,IF(#REF!="Not Issued",2,"Nil"))</f>
        <v>#REF!</v>
      </c>
      <c r="K70" s="74" t="s">
        <v>12328</v>
      </c>
      <c r="L70" s="198"/>
    </row>
    <row r="71" spans="1:12" ht="15.95" customHeight="1" x14ac:dyDescent="0.2">
      <c r="A71" s="182">
        <f t="shared" ref="A71:A104" si="6">+A70+1</f>
        <v>67</v>
      </c>
      <c r="B71" s="183" t="s">
        <v>12844</v>
      </c>
      <c r="C71" s="184">
        <v>77245</v>
      </c>
      <c r="D71" s="185" t="s">
        <v>12845</v>
      </c>
      <c r="E71" s="183" t="s">
        <v>12846</v>
      </c>
      <c r="F71" s="111" t="s">
        <v>9358</v>
      </c>
      <c r="G71" s="74">
        <f t="shared" si="4"/>
        <v>2</v>
      </c>
      <c r="H71" s="75" t="s">
        <v>9331</v>
      </c>
      <c r="I71" s="74">
        <f t="shared" si="5"/>
        <v>1</v>
      </c>
      <c r="J71" s="74" t="e">
        <f>+IF(#REF!="Issued",1,IF(#REF!="Not Issued",2,"Nil"))</f>
        <v>#REF!</v>
      </c>
      <c r="K71" s="74" t="s">
        <v>12332</v>
      </c>
      <c r="L71" s="198"/>
    </row>
    <row r="72" spans="1:12" ht="15.95" customHeight="1" x14ac:dyDescent="0.2">
      <c r="A72" s="182">
        <f t="shared" si="6"/>
        <v>68</v>
      </c>
      <c r="B72" s="183" t="s">
        <v>12847</v>
      </c>
      <c r="C72" s="184">
        <v>77246</v>
      </c>
      <c r="D72" s="185" t="s">
        <v>12848</v>
      </c>
      <c r="E72" s="183" t="s">
        <v>9504</v>
      </c>
      <c r="F72" s="111" t="s">
        <v>9347</v>
      </c>
      <c r="G72" s="74">
        <f t="shared" si="4"/>
        <v>1</v>
      </c>
      <c r="H72" s="75" t="s">
        <v>9331</v>
      </c>
      <c r="I72" s="74">
        <f t="shared" si="5"/>
        <v>1</v>
      </c>
      <c r="J72" s="74" t="e">
        <f>+IF(#REF!="Issued",1,IF(#REF!="Not Issued",2,"Nil"))</f>
        <v>#REF!</v>
      </c>
      <c r="K72" s="74" t="s">
        <v>12335</v>
      </c>
      <c r="L72" s="198"/>
    </row>
    <row r="73" spans="1:12" ht="15.95" customHeight="1" x14ac:dyDescent="0.2">
      <c r="A73" s="182">
        <f t="shared" si="6"/>
        <v>69</v>
      </c>
      <c r="B73" s="183" t="s">
        <v>12849</v>
      </c>
      <c r="C73" s="184">
        <v>77247</v>
      </c>
      <c r="D73" s="185" t="s">
        <v>12850</v>
      </c>
      <c r="E73" s="183" t="s">
        <v>12851</v>
      </c>
      <c r="F73" s="111" t="s">
        <v>9347</v>
      </c>
      <c r="G73" s="74">
        <f t="shared" si="4"/>
        <v>1</v>
      </c>
      <c r="H73" s="75" t="s">
        <v>9331</v>
      </c>
      <c r="I73" s="74">
        <f t="shared" si="5"/>
        <v>1</v>
      </c>
      <c r="J73" s="74" t="e">
        <f>+IF(#REF!="Issued",1,IF(#REF!="Not Issued",2,"Nil"))</f>
        <v>#REF!</v>
      </c>
      <c r="K73" s="74" t="s">
        <v>12339</v>
      </c>
      <c r="L73" s="198"/>
    </row>
    <row r="74" spans="1:12" ht="15.95" customHeight="1" x14ac:dyDescent="0.2">
      <c r="A74" s="182">
        <f t="shared" si="6"/>
        <v>70</v>
      </c>
      <c r="B74" s="183" t="s">
        <v>12855</v>
      </c>
      <c r="C74" s="184">
        <v>77567</v>
      </c>
      <c r="D74" s="185" t="s">
        <v>12856</v>
      </c>
      <c r="E74" s="183" t="s">
        <v>12857</v>
      </c>
      <c r="F74" s="111" t="s">
        <v>9347</v>
      </c>
      <c r="G74" s="74">
        <f t="shared" si="4"/>
        <v>1</v>
      </c>
      <c r="H74" s="75" t="s">
        <v>9331</v>
      </c>
      <c r="I74" s="74">
        <f t="shared" si="5"/>
        <v>1</v>
      </c>
      <c r="J74" s="74" t="e">
        <f>+IF(#REF!="Issued",1,IF(#REF!="Not Issued",2,"Nil"))</f>
        <v>#REF!</v>
      </c>
      <c r="K74" s="74" t="s">
        <v>12342</v>
      </c>
      <c r="L74" s="198"/>
    </row>
    <row r="75" spans="1:12" ht="15.95" customHeight="1" x14ac:dyDescent="0.2">
      <c r="A75" s="182">
        <f t="shared" si="6"/>
        <v>71</v>
      </c>
      <c r="B75" s="183" t="s">
        <v>12591</v>
      </c>
      <c r="C75" s="184">
        <v>77167</v>
      </c>
      <c r="D75" s="185" t="s">
        <v>12592</v>
      </c>
      <c r="E75" s="183" t="s">
        <v>10015</v>
      </c>
      <c r="F75" s="111" t="s">
        <v>9347</v>
      </c>
      <c r="G75" s="74">
        <f t="shared" si="4"/>
        <v>1</v>
      </c>
      <c r="H75" s="75" t="s">
        <v>17</v>
      </c>
      <c r="I75" s="74">
        <f t="shared" si="5"/>
        <v>2</v>
      </c>
      <c r="J75" s="74" t="e">
        <f>+IF(#REF!="Issued",1,IF(#REF!="Not Issued",2,"Nil"))</f>
        <v>#REF!</v>
      </c>
      <c r="K75" s="74" t="s">
        <v>12345</v>
      </c>
      <c r="L75" s="198"/>
    </row>
    <row r="76" spans="1:12" ht="15.95" customHeight="1" x14ac:dyDescent="0.2">
      <c r="A76" s="182">
        <f t="shared" si="6"/>
        <v>72</v>
      </c>
      <c r="B76" s="183" t="s">
        <v>12594</v>
      </c>
      <c r="C76" s="184">
        <v>77552</v>
      </c>
      <c r="D76" s="185" t="s">
        <v>12595</v>
      </c>
      <c r="E76" s="183" t="s">
        <v>12596</v>
      </c>
      <c r="F76" s="111" t="s">
        <v>9347</v>
      </c>
      <c r="G76" s="74">
        <f t="shared" si="4"/>
        <v>1</v>
      </c>
      <c r="H76" s="75" t="s">
        <v>17</v>
      </c>
      <c r="I76" s="74">
        <f t="shared" si="5"/>
        <v>2</v>
      </c>
      <c r="J76" s="74" t="e">
        <f>+IF(#REF!="Issued",1,IF(#REF!="Not Issued",2,"Nil"))</f>
        <v>#REF!</v>
      </c>
      <c r="K76" s="74" t="s">
        <v>12348</v>
      </c>
      <c r="L76" s="198"/>
    </row>
    <row r="77" spans="1:12" ht="15.95" customHeight="1" x14ac:dyDescent="0.2">
      <c r="A77" s="182">
        <f t="shared" si="6"/>
        <v>73</v>
      </c>
      <c r="B77" s="183" t="s">
        <v>12600</v>
      </c>
      <c r="C77" s="184">
        <v>77553</v>
      </c>
      <c r="D77" s="185" t="s">
        <v>12601</v>
      </c>
      <c r="E77" s="183" t="s">
        <v>12602</v>
      </c>
      <c r="F77" s="111" t="s">
        <v>9347</v>
      </c>
      <c r="G77" s="74">
        <f t="shared" si="4"/>
        <v>1</v>
      </c>
      <c r="H77" s="75" t="s">
        <v>17</v>
      </c>
      <c r="I77" s="74">
        <f t="shared" si="5"/>
        <v>2</v>
      </c>
      <c r="J77" s="74" t="e">
        <f>+IF(#REF!="Issued",1,IF(#REF!="Not Issued",2,"Nil"))</f>
        <v>#REF!</v>
      </c>
      <c r="K77" s="74" t="s">
        <v>12352</v>
      </c>
      <c r="L77" s="198"/>
    </row>
    <row r="78" spans="1:12" ht="15.95" customHeight="1" x14ac:dyDescent="0.2">
      <c r="A78" s="182">
        <f t="shared" si="6"/>
        <v>74</v>
      </c>
      <c r="B78" s="183" t="s">
        <v>12616</v>
      </c>
      <c r="C78" s="184">
        <v>77174</v>
      </c>
      <c r="D78" s="185" t="s">
        <v>12617</v>
      </c>
      <c r="E78" s="183" t="s">
        <v>12618</v>
      </c>
      <c r="F78" s="111" t="s">
        <v>9347</v>
      </c>
      <c r="G78" s="74">
        <f t="shared" si="4"/>
        <v>1</v>
      </c>
      <c r="H78" s="75" t="s">
        <v>17</v>
      </c>
      <c r="I78" s="74">
        <f t="shared" si="5"/>
        <v>2</v>
      </c>
      <c r="J78" s="74" t="e">
        <f>+IF(#REF!="Issued",1,IF(#REF!="Not Issued",2,"Nil"))</f>
        <v>#REF!</v>
      </c>
      <c r="K78" s="74" t="s">
        <v>12356</v>
      </c>
      <c r="L78" s="198"/>
    </row>
    <row r="79" spans="1:12" ht="15.95" customHeight="1" x14ac:dyDescent="0.2">
      <c r="A79" s="182">
        <f t="shared" si="6"/>
        <v>75</v>
      </c>
      <c r="B79" s="183" t="s">
        <v>12624</v>
      </c>
      <c r="C79" s="184">
        <v>77177</v>
      </c>
      <c r="D79" s="185" t="s">
        <v>12625</v>
      </c>
      <c r="E79" s="183" t="s">
        <v>12626</v>
      </c>
      <c r="F79" s="111" t="s">
        <v>9347</v>
      </c>
      <c r="G79" s="74">
        <f t="shared" si="4"/>
        <v>1</v>
      </c>
      <c r="H79" s="75" t="s">
        <v>17</v>
      </c>
      <c r="I79" s="74">
        <f t="shared" si="5"/>
        <v>2</v>
      </c>
      <c r="J79" s="74" t="e">
        <f>+IF(#REF!="Issued",1,IF(#REF!="Not Issued",2,"Nil"))</f>
        <v>#REF!</v>
      </c>
      <c r="K79" s="74" t="s">
        <v>12792</v>
      </c>
      <c r="L79" s="198"/>
    </row>
    <row r="80" spans="1:12" ht="15.95" customHeight="1" x14ac:dyDescent="0.2">
      <c r="A80" s="182">
        <f t="shared" si="6"/>
        <v>76</v>
      </c>
      <c r="B80" s="183" t="s">
        <v>12634</v>
      </c>
      <c r="C80" s="184">
        <v>77180</v>
      </c>
      <c r="D80" s="185" t="s">
        <v>12635</v>
      </c>
      <c r="E80" s="183" t="s">
        <v>11099</v>
      </c>
      <c r="F80" s="111" t="s">
        <v>9347</v>
      </c>
      <c r="G80" s="74">
        <f t="shared" si="4"/>
        <v>1</v>
      </c>
      <c r="H80" s="75" t="s">
        <v>17</v>
      </c>
      <c r="I80" s="74">
        <f t="shared" si="5"/>
        <v>2</v>
      </c>
      <c r="J80" s="74" t="e">
        <f>+IF(#REF!="Issued",1,IF(#REF!="Not Issued",2,"Nil"))</f>
        <v>#REF!</v>
      </c>
      <c r="K80" s="74" t="s">
        <v>12360</v>
      </c>
      <c r="L80" s="198"/>
    </row>
    <row r="81" spans="1:12" ht="15.95" customHeight="1" x14ac:dyDescent="0.2">
      <c r="A81" s="182">
        <f t="shared" si="6"/>
        <v>77</v>
      </c>
      <c r="B81" s="183" t="s">
        <v>12645</v>
      </c>
      <c r="C81" s="184">
        <v>77183</v>
      </c>
      <c r="D81" s="185" t="s">
        <v>10395</v>
      </c>
      <c r="E81" s="183" t="s">
        <v>12646</v>
      </c>
      <c r="F81" s="111" t="s">
        <v>9347</v>
      </c>
      <c r="G81" s="74">
        <f t="shared" si="4"/>
        <v>1</v>
      </c>
      <c r="H81" s="75" t="s">
        <v>17</v>
      </c>
      <c r="I81" s="74">
        <f t="shared" si="5"/>
        <v>2</v>
      </c>
      <c r="J81" s="74" t="e">
        <f>+IF(#REF!="Issued",1,IF(#REF!="Not Issued",2,"Nil"))</f>
        <v>#REF!</v>
      </c>
      <c r="K81" s="74" t="s">
        <v>12364</v>
      </c>
      <c r="L81" s="198"/>
    </row>
    <row r="82" spans="1:12" ht="15.95" customHeight="1" x14ac:dyDescent="0.2">
      <c r="A82" s="182">
        <f t="shared" si="6"/>
        <v>78</v>
      </c>
      <c r="B82" s="183" t="s">
        <v>12663</v>
      </c>
      <c r="C82" s="184">
        <v>77188</v>
      </c>
      <c r="D82" s="185" t="s">
        <v>12664</v>
      </c>
      <c r="E82" s="183" t="s">
        <v>2782</v>
      </c>
      <c r="F82" s="111" t="s">
        <v>9358</v>
      </c>
      <c r="G82" s="74">
        <f t="shared" si="4"/>
        <v>2</v>
      </c>
      <c r="H82" s="75" t="s">
        <v>17</v>
      </c>
      <c r="I82" s="74">
        <f t="shared" si="5"/>
        <v>2</v>
      </c>
      <c r="J82" s="74" t="e">
        <f>+IF(#REF!="Issued",1,IF(#REF!="Not Issued",2,"Nil"))</f>
        <v>#REF!</v>
      </c>
      <c r="K82" s="74" t="s">
        <v>12368</v>
      </c>
      <c r="L82" s="198"/>
    </row>
    <row r="83" spans="1:12" ht="15.95" customHeight="1" x14ac:dyDescent="0.2">
      <c r="A83" s="182">
        <f t="shared" si="6"/>
        <v>79</v>
      </c>
      <c r="B83" s="183" t="s">
        <v>12668</v>
      </c>
      <c r="C83" s="184">
        <v>77558</v>
      </c>
      <c r="D83" s="185" t="s">
        <v>12669</v>
      </c>
      <c r="E83" s="183" t="s">
        <v>12670</v>
      </c>
      <c r="F83" s="111" t="s">
        <v>9347</v>
      </c>
      <c r="G83" s="74">
        <f t="shared" si="4"/>
        <v>1</v>
      </c>
      <c r="H83" s="75" t="s">
        <v>17</v>
      </c>
      <c r="I83" s="74">
        <f t="shared" si="5"/>
        <v>2</v>
      </c>
      <c r="J83" s="74" t="e">
        <f>+IF(#REF!="Issued",1,IF(#REF!="Not Issued",2,"Nil"))</f>
        <v>#REF!</v>
      </c>
      <c r="K83" s="74" t="s">
        <v>12803</v>
      </c>
      <c r="L83" s="198"/>
    </row>
    <row r="84" spans="1:12" ht="15.95" customHeight="1" x14ac:dyDescent="0.2">
      <c r="A84" s="182">
        <f t="shared" si="6"/>
        <v>80</v>
      </c>
      <c r="B84" s="183" t="s">
        <v>12677</v>
      </c>
      <c r="C84" s="184">
        <v>77192</v>
      </c>
      <c r="D84" s="185" t="s">
        <v>12678</v>
      </c>
      <c r="E84" s="183" t="s">
        <v>12679</v>
      </c>
      <c r="F84" s="111" t="s">
        <v>9347</v>
      </c>
      <c r="G84" s="74">
        <f t="shared" si="4"/>
        <v>1</v>
      </c>
      <c r="H84" s="75" t="s">
        <v>17</v>
      </c>
      <c r="I84" s="74">
        <f t="shared" si="5"/>
        <v>2</v>
      </c>
      <c r="J84" s="74" t="e">
        <f>+IF(#REF!="Issued",1,IF(#REF!="Not Issued",2,"Nil"))</f>
        <v>#REF!</v>
      </c>
      <c r="K84" s="74" t="s">
        <v>12372</v>
      </c>
      <c r="L84" s="198"/>
    </row>
    <row r="85" spans="1:12" ht="15.95" customHeight="1" x14ac:dyDescent="0.2">
      <c r="A85" s="182">
        <f t="shared" si="6"/>
        <v>81</v>
      </c>
      <c r="B85" s="183" t="s">
        <v>12687</v>
      </c>
      <c r="C85" s="184">
        <v>77194</v>
      </c>
      <c r="D85" s="185" t="s">
        <v>12688</v>
      </c>
      <c r="E85" s="183" t="s">
        <v>12689</v>
      </c>
      <c r="F85" s="111" t="s">
        <v>9347</v>
      </c>
      <c r="G85" s="74">
        <f t="shared" si="4"/>
        <v>1</v>
      </c>
      <c r="H85" s="75" t="s">
        <v>17</v>
      </c>
      <c r="I85" s="74">
        <f t="shared" si="5"/>
        <v>2</v>
      </c>
      <c r="J85" s="74" t="e">
        <f>+IF(#REF!="Issued",1,IF(#REF!="Not Issued",2,"Nil"))</f>
        <v>#REF!</v>
      </c>
      <c r="K85" s="74" t="s">
        <v>12376</v>
      </c>
      <c r="L85" s="198"/>
    </row>
    <row r="86" spans="1:12" ht="15.95" customHeight="1" x14ac:dyDescent="0.2">
      <c r="A86" s="182">
        <f t="shared" si="6"/>
        <v>82</v>
      </c>
      <c r="B86" s="183" t="s">
        <v>12690</v>
      </c>
      <c r="C86" s="184">
        <v>77195</v>
      </c>
      <c r="D86" s="185" t="s">
        <v>12691</v>
      </c>
      <c r="E86" s="183" t="s">
        <v>12692</v>
      </c>
      <c r="F86" s="111" t="s">
        <v>9358</v>
      </c>
      <c r="G86" s="74">
        <f t="shared" si="4"/>
        <v>2</v>
      </c>
      <c r="H86" s="75" t="s">
        <v>17</v>
      </c>
      <c r="I86" s="74">
        <f t="shared" si="5"/>
        <v>2</v>
      </c>
      <c r="J86" s="74" t="e">
        <f>+IF(#REF!="Issued",1,IF(#REF!="Not Issued",2,"Nil"))</f>
        <v>#REF!</v>
      </c>
      <c r="K86" s="74" t="s">
        <v>12378</v>
      </c>
      <c r="L86" s="198"/>
    </row>
    <row r="87" spans="1:12" ht="15.95" customHeight="1" x14ac:dyDescent="0.2">
      <c r="A87" s="182">
        <f t="shared" si="6"/>
        <v>83</v>
      </c>
      <c r="B87" s="183" t="s">
        <v>12693</v>
      </c>
      <c r="C87" s="184">
        <v>77196</v>
      </c>
      <c r="D87" s="185" t="s">
        <v>12694</v>
      </c>
      <c r="E87" s="183" t="s">
        <v>12695</v>
      </c>
      <c r="F87" s="111" t="s">
        <v>9347</v>
      </c>
      <c r="G87" s="74">
        <f t="shared" si="4"/>
        <v>1</v>
      </c>
      <c r="H87" s="75" t="s">
        <v>17</v>
      </c>
      <c r="I87" s="74">
        <f t="shared" si="5"/>
        <v>2</v>
      </c>
      <c r="J87" s="74" t="e">
        <f>+IF(#REF!="Issued",1,IF(#REF!="Not Issued",2,"Nil"))</f>
        <v>#REF!</v>
      </c>
      <c r="K87" s="74" t="s">
        <v>12381</v>
      </c>
      <c r="L87" s="198"/>
    </row>
    <row r="88" spans="1:12" ht="15.95" customHeight="1" x14ac:dyDescent="0.2">
      <c r="A88" s="182">
        <f t="shared" si="6"/>
        <v>84</v>
      </c>
      <c r="B88" s="183" t="s">
        <v>12718</v>
      </c>
      <c r="C88" s="184">
        <v>77204</v>
      </c>
      <c r="D88" s="185" t="s">
        <v>12719</v>
      </c>
      <c r="E88" s="183" t="s">
        <v>12720</v>
      </c>
      <c r="F88" s="111" t="s">
        <v>9347</v>
      </c>
      <c r="G88" s="74">
        <f t="shared" si="4"/>
        <v>1</v>
      </c>
      <c r="H88" s="75" t="s">
        <v>17</v>
      </c>
      <c r="I88" s="74">
        <f t="shared" si="5"/>
        <v>2</v>
      </c>
      <c r="J88" s="74" t="e">
        <f>+IF(#REF!="Issued",1,IF(#REF!="Not Issued",2,"Nil"))</f>
        <v>#REF!</v>
      </c>
      <c r="K88" s="74" t="s">
        <v>12384</v>
      </c>
      <c r="L88" s="198"/>
    </row>
    <row r="89" spans="1:12" ht="15.95" customHeight="1" x14ac:dyDescent="0.2">
      <c r="A89" s="182">
        <f t="shared" si="6"/>
        <v>85</v>
      </c>
      <c r="B89" s="183" t="s">
        <v>12724</v>
      </c>
      <c r="C89" s="184">
        <v>77560</v>
      </c>
      <c r="D89" s="185" t="s">
        <v>12725</v>
      </c>
      <c r="E89" s="183" t="s">
        <v>12726</v>
      </c>
      <c r="F89" s="111" t="s">
        <v>9347</v>
      </c>
      <c r="G89" s="74">
        <f t="shared" si="4"/>
        <v>1</v>
      </c>
      <c r="H89" s="75" t="s">
        <v>17</v>
      </c>
      <c r="I89" s="74">
        <f t="shared" si="5"/>
        <v>2</v>
      </c>
      <c r="J89" s="74" t="e">
        <f>+IF(#REF!="Issued",1,IF(#REF!="Not Issued",2,"Nil"))</f>
        <v>#REF!</v>
      </c>
      <c r="K89" s="74" t="s">
        <v>12388</v>
      </c>
      <c r="L89" s="198"/>
    </row>
    <row r="90" spans="1:12" ht="15.95" customHeight="1" x14ac:dyDescent="0.2">
      <c r="A90" s="182">
        <f t="shared" si="6"/>
        <v>86</v>
      </c>
      <c r="B90" s="183" t="s">
        <v>12727</v>
      </c>
      <c r="C90" s="184">
        <v>77206</v>
      </c>
      <c r="D90" s="185" t="s">
        <v>12728</v>
      </c>
      <c r="E90" s="183" t="s">
        <v>12729</v>
      </c>
      <c r="F90" s="111" t="s">
        <v>9347</v>
      </c>
      <c r="G90" s="74">
        <f t="shared" si="4"/>
        <v>1</v>
      </c>
      <c r="H90" s="75" t="s">
        <v>17</v>
      </c>
      <c r="I90" s="74">
        <f t="shared" si="5"/>
        <v>2</v>
      </c>
      <c r="J90" s="74" t="e">
        <f>+IF(#REF!="Issued",1,IF(#REF!="Not Issued",2,"Nil"))</f>
        <v>#REF!</v>
      </c>
      <c r="K90" s="74" t="s">
        <v>12392</v>
      </c>
      <c r="L90" s="198"/>
    </row>
    <row r="91" spans="1:12" ht="15.95" customHeight="1" x14ac:dyDescent="0.2">
      <c r="A91" s="182">
        <f t="shared" si="6"/>
        <v>87</v>
      </c>
      <c r="B91" s="183" t="s">
        <v>12733</v>
      </c>
      <c r="C91" s="184">
        <v>77208</v>
      </c>
      <c r="D91" s="185" t="s">
        <v>12734</v>
      </c>
      <c r="E91" s="183" t="s">
        <v>9975</v>
      </c>
      <c r="F91" s="111" t="s">
        <v>9347</v>
      </c>
      <c r="G91" s="74">
        <f t="shared" si="4"/>
        <v>1</v>
      </c>
      <c r="H91" s="75" t="s">
        <v>17</v>
      </c>
      <c r="I91" s="74">
        <f t="shared" si="5"/>
        <v>2</v>
      </c>
      <c r="J91" s="74" t="e">
        <f>+IF(#REF!="Issued",1,IF(#REF!="Not Issued",2,"Nil"))</f>
        <v>#REF!</v>
      </c>
      <c r="K91" s="74" t="s">
        <v>12396</v>
      </c>
      <c r="L91" s="198"/>
    </row>
    <row r="92" spans="1:12" ht="15.95" customHeight="1" x14ac:dyDescent="0.2">
      <c r="A92" s="182">
        <f t="shared" si="6"/>
        <v>88</v>
      </c>
      <c r="B92" s="183" t="s">
        <v>12749</v>
      </c>
      <c r="C92" s="184">
        <v>77214</v>
      </c>
      <c r="D92" s="185" t="s">
        <v>10444</v>
      </c>
      <c r="E92" s="183" t="s">
        <v>9677</v>
      </c>
      <c r="F92" s="111" t="s">
        <v>9347</v>
      </c>
      <c r="G92" s="74">
        <f t="shared" si="4"/>
        <v>1</v>
      </c>
      <c r="H92" s="75" t="s">
        <v>17</v>
      </c>
      <c r="I92" s="74">
        <f t="shared" si="5"/>
        <v>2</v>
      </c>
      <c r="J92" s="74" t="e">
        <f>+IF(#REF!="Issued",1,IF(#REF!="Not Issued",2,"Nil"))</f>
        <v>#REF!</v>
      </c>
      <c r="K92" s="74" t="s">
        <v>12399</v>
      </c>
      <c r="L92" s="198"/>
    </row>
    <row r="93" spans="1:12" ht="15.95" customHeight="1" x14ac:dyDescent="0.2">
      <c r="A93" s="182">
        <f t="shared" si="6"/>
        <v>89</v>
      </c>
      <c r="B93" s="183" t="s">
        <v>12756</v>
      </c>
      <c r="C93" s="184">
        <v>77217</v>
      </c>
      <c r="D93" s="185" t="s">
        <v>12757</v>
      </c>
      <c r="E93" s="183" t="s">
        <v>9609</v>
      </c>
      <c r="F93" s="111" t="s">
        <v>9358</v>
      </c>
      <c r="G93" s="74">
        <f t="shared" si="4"/>
        <v>2</v>
      </c>
      <c r="H93" s="75" t="s">
        <v>17</v>
      </c>
      <c r="I93" s="74">
        <f t="shared" si="5"/>
        <v>2</v>
      </c>
      <c r="J93" s="74" t="e">
        <f>+IF(#REF!="Issued",1,IF(#REF!="Not Issued",2,"Nil"))</f>
        <v>#REF!</v>
      </c>
      <c r="K93" s="74" t="s">
        <v>12403</v>
      </c>
      <c r="L93" s="198"/>
    </row>
    <row r="94" spans="1:12" ht="15.95" customHeight="1" x14ac:dyDescent="0.2">
      <c r="A94" s="182">
        <f t="shared" si="6"/>
        <v>90</v>
      </c>
      <c r="B94" s="183" t="s">
        <v>12758</v>
      </c>
      <c r="C94" s="184">
        <v>77218</v>
      </c>
      <c r="D94" s="185" t="s">
        <v>12759</v>
      </c>
      <c r="E94" s="183" t="s">
        <v>12760</v>
      </c>
      <c r="F94" s="111" t="s">
        <v>9347</v>
      </c>
      <c r="G94" s="74">
        <f t="shared" si="4"/>
        <v>1</v>
      </c>
      <c r="H94" s="75" t="s">
        <v>17</v>
      </c>
      <c r="I94" s="74">
        <f t="shared" si="5"/>
        <v>2</v>
      </c>
      <c r="J94" s="74" t="e">
        <f>+IF(#REF!="Issued",1,IF(#REF!="Not Issued",2,"Nil"))</f>
        <v>#REF!</v>
      </c>
      <c r="K94" s="74" t="s">
        <v>12407</v>
      </c>
      <c r="L94" s="198"/>
    </row>
    <row r="95" spans="1:12" ht="15.95" customHeight="1" x14ac:dyDescent="0.2">
      <c r="A95" s="182">
        <f t="shared" si="6"/>
        <v>91</v>
      </c>
      <c r="B95" s="183" t="s">
        <v>12772</v>
      </c>
      <c r="C95" s="184">
        <v>77562</v>
      </c>
      <c r="D95" s="185" t="s">
        <v>12773</v>
      </c>
      <c r="E95" s="183" t="s">
        <v>12774</v>
      </c>
      <c r="F95" s="111" t="s">
        <v>9347</v>
      </c>
      <c r="G95" s="74">
        <f t="shared" si="4"/>
        <v>1</v>
      </c>
      <c r="H95" s="75" t="s">
        <v>17</v>
      </c>
      <c r="I95" s="74">
        <f t="shared" si="5"/>
        <v>2</v>
      </c>
      <c r="J95" s="74" t="e">
        <f>+IF(#REF!="Issued",1,IF(#REF!="Not Issued",2,"Nil"))</f>
        <v>#REF!</v>
      </c>
      <c r="K95" s="74" t="s">
        <v>12411</v>
      </c>
      <c r="L95" s="198"/>
    </row>
    <row r="96" spans="1:12" ht="15.95" customHeight="1" x14ac:dyDescent="0.2">
      <c r="A96" s="182">
        <f t="shared" si="6"/>
        <v>92</v>
      </c>
      <c r="B96" s="183" t="s">
        <v>12796</v>
      </c>
      <c r="C96" s="184">
        <v>77564</v>
      </c>
      <c r="D96" s="185" t="s">
        <v>12797</v>
      </c>
      <c r="E96" s="183" t="s">
        <v>11547</v>
      </c>
      <c r="F96" s="111" t="s">
        <v>9347</v>
      </c>
      <c r="G96" s="74">
        <f t="shared" si="4"/>
        <v>1</v>
      </c>
      <c r="H96" s="75" t="s">
        <v>17</v>
      </c>
      <c r="I96" s="74">
        <f t="shared" si="5"/>
        <v>2</v>
      </c>
      <c r="J96" s="74" t="e">
        <f>+IF(#REF!="Issued",1,IF(#REF!="Not Issued",2,"Nil"))</f>
        <v>#REF!</v>
      </c>
      <c r="K96" s="74" t="s">
        <v>12414</v>
      </c>
      <c r="L96" s="198"/>
    </row>
    <row r="97" spans="1:12" ht="15.95" customHeight="1" x14ac:dyDescent="0.2">
      <c r="A97" s="182">
        <f t="shared" si="6"/>
        <v>93</v>
      </c>
      <c r="B97" s="183" t="s">
        <v>12804</v>
      </c>
      <c r="C97" s="184">
        <v>77232</v>
      </c>
      <c r="D97" s="185" t="s">
        <v>12805</v>
      </c>
      <c r="E97" s="183" t="s">
        <v>6423</v>
      </c>
      <c r="F97" s="111" t="s">
        <v>9358</v>
      </c>
      <c r="G97" s="74">
        <f t="shared" si="4"/>
        <v>2</v>
      </c>
      <c r="H97" s="75" t="s">
        <v>17</v>
      </c>
      <c r="I97" s="74">
        <f t="shared" si="5"/>
        <v>2</v>
      </c>
      <c r="J97" s="74" t="e">
        <f>+IF(#REF!="Issued",1,IF(#REF!="Not Issued",2,"Nil"))</f>
        <v>#REF!</v>
      </c>
      <c r="K97" s="74" t="s">
        <v>12838</v>
      </c>
      <c r="L97" s="198"/>
    </row>
    <row r="98" spans="1:12" ht="15.95" customHeight="1" x14ac:dyDescent="0.2">
      <c r="A98" s="182">
        <f t="shared" si="6"/>
        <v>94</v>
      </c>
      <c r="B98" s="183" t="s">
        <v>12811</v>
      </c>
      <c r="C98" s="184">
        <v>77235</v>
      </c>
      <c r="D98" s="185" t="s">
        <v>12812</v>
      </c>
      <c r="E98" s="183" t="s">
        <v>6154</v>
      </c>
      <c r="F98" s="111" t="s">
        <v>9358</v>
      </c>
      <c r="G98" s="74">
        <f t="shared" si="4"/>
        <v>2</v>
      </c>
      <c r="H98" s="75" t="s">
        <v>17</v>
      </c>
      <c r="I98" s="74">
        <f t="shared" si="5"/>
        <v>2</v>
      </c>
      <c r="J98" s="74" t="e">
        <f>+IF(#REF!="Issued",1,IF(#REF!="Not Issued",2,"Nil"))</f>
        <v>#REF!</v>
      </c>
      <c r="K98" s="74" t="s">
        <v>12418</v>
      </c>
      <c r="L98" s="198"/>
    </row>
    <row r="99" spans="1:12" ht="15.95" customHeight="1" x14ac:dyDescent="0.2">
      <c r="A99" s="182">
        <f t="shared" si="6"/>
        <v>95</v>
      </c>
      <c r="B99" s="183" t="s">
        <v>12822</v>
      </c>
      <c r="C99" s="184">
        <v>77565</v>
      </c>
      <c r="D99" s="185" t="s">
        <v>9993</v>
      </c>
      <c r="E99" s="183" t="s">
        <v>661</v>
      </c>
      <c r="F99" s="111" t="s">
        <v>9347</v>
      </c>
      <c r="G99" s="74">
        <f t="shared" si="4"/>
        <v>1</v>
      </c>
      <c r="H99" s="75" t="s">
        <v>17</v>
      </c>
      <c r="I99" s="74">
        <f t="shared" si="5"/>
        <v>2</v>
      </c>
      <c r="J99" s="74" t="e">
        <f>+IF(#REF!="Issued",1,IF(#REF!="Not Issued",2,"Nil"))</f>
        <v>#REF!</v>
      </c>
      <c r="K99" s="74" t="s">
        <v>12422</v>
      </c>
      <c r="L99" s="198"/>
    </row>
    <row r="100" spans="1:12" ht="15.95" customHeight="1" x14ac:dyDescent="0.2">
      <c r="A100" s="182">
        <f t="shared" si="6"/>
        <v>96</v>
      </c>
      <c r="B100" s="183" t="s">
        <v>12826</v>
      </c>
      <c r="C100" s="184">
        <v>61066</v>
      </c>
      <c r="D100" s="185" t="s">
        <v>12827</v>
      </c>
      <c r="E100" s="183" t="s">
        <v>6290</v>
      </c>
      <c r="F100" s="111" t="s">
        <v>9347</v>
      </c>
      <c r="G100" s="74">
        <f t="shared" si="4"/>
        <v>1</v>
      </c>
      <c r="H100" s="75" t="s">
        <v>17</v>
      </c>
      <c r="I100" s="74">
        <f t="shared" si="5"/>
        <v>2</v>
      </c>
      <c r="J100" s="74" t="e">
        <f>+IF(#REF!="Issued",1,IF(#REF!="Not Issued",2,"Nil"))</f>
        <v>#REF!</v>
      </c>
      <c r="K100" s="74" t="s">
        <v>12426</v>
      </c>
      <c r="L100" s="198"/>
    </row>
    <row r="101" spans="1:12" ht="15.95" customHeight="1" x14ac:dyDescent="0.2">
      <c r="A101" s="182">
        <f t="shared" si="6"/>
        <v>97</v>
      </c>
      <c r="B101" s="183" t="s">
        <v>12828</v>
      </c>
      <c r="C101" s="184">
        <v>77240</v>
      </c>
      <c r="D101" s="185" t="s">
        <v>12829</v>
      </c>
      <c r="E101" s="183" t="s">
        <v>12830</v>
      </c>
      <c r="F101" s="111" t="s">
        <v>9358</v>
      </c>
      <c r="G101" s="74">
        <f t="shared" ref="G101:G104" si="7">+IF(F101="M",1,IF(F101="f",2,IF(F101="Civ",3,"Error")))</f>
        <v>2</v>
      </c>
      <c r="H101" s="75" t="s">
        <v>17</v>
      </c>
      <c r="I101" s="74">
        <f t="shared" si="5"/>
        <v>2</v>
      </c>
      <c r="J101" s="74" t="e">
        <f>+IF(#REF!="Issued",1,IF(#REF!="Not Issued",2,"Nil"))</f>
        <v>#REF!</v>
      </c>
      <c r="K101" s="74" t="s">
        <v>12430</v>
      </c>
      <c r="L101" s="198"/>
    </row>
    <row r="102" spans="1:12" ht="15.95" customHeight="1" x14ac:dyDescent="0.2">
      <c r="A102" s="182">
        <f t="shared" si="6"/>
        <v>98</v>
      </c>
      <c r="B102" s="183" t="s">
        <v>12834</v>
      </c>
      <c r="C102" s="184">
        <v>77241</v>
      </c>
      <c r="D102" s="185" t="s">
        <v>12835</v>
      </c>
      <c r="E102" s="183" t="s">
        <v>9733</v>
      </c>
      <c r="F102" s="111" t="s">
        <v>9347</v>
      </c>
      <c r="G102" s="74">
        <f t="shared" si="7"/>
        <v>1</v>
      </c>
      <c r="H102" s="75" t="s">
        <v>17</v>
      </c>
      <c r="I102" s="74">
        <f t="shared" si="5"/>
        <v>2</v>
      </c>
      <c r="J102" s="74" t="e">
        <f>+IF(#REF!="Issued",1,IF(#REF!="Not Issued",2,"Nil"))</f>
        <v>#REF!</v>
      </c>
      <c r="K102" s="74" t="s">
        <v>12434</v>
      </c>
      <c r="L102" s="198"/>
    </row>
    <row r="103" spans="1:12" ht="15.95" customHeight="1" x14ac:dyDescent="0.2">
      <c r="A103" s="182">
        <f t="shared" si="6"/>
        <v>99</v>
      </c>
      <c r="B103" s="183" t="s">
        <v>12836</v>
      </c>
      <c r="C103" s="184">
        <v>77242</v>
      </c>
      <c r="D103" s="185" t="s">
        <v>10444</v>
      </c>
      <c r="E103" s="183" t="s">
        <v>12837</v>
      </c>
      <c r="F103" s="111" t="s">
        <v>9347</v>
      </c>
      <c r="G103" s="74">
        <f t="shared" si="7"/>
        <v>1</v>
      </c>
      <c r="H103" s="75" t="s">
        <v>17</v>
      </c>
      <c r="I103" s="74">
        <f t="shared" si="5"/>
        <v>2</v>
      </c>
      <c r="J103" s="74" t="e">
        <f>+IF(#REF!="Issued",1,IF(#REF!="Not Issued",2,"Nil"))</f>
        <v>#REF!</v>
      </c>
      <c r="K103" s="74" t="s">
        <v>12438</v>
      </c>
      <c r="L103" s="198"/>
    </row>
    <row r="104" spans="1:12" ht="15.95" customHeight="1" x14ac:dyDescent="0.2">
      <c r="A104" s="182">
        <f t="shared" si="6"/>
        <v>100</v>
      </c>
      <c r="B104" s="183" t="s">
        <v>12852</v>
      </c>
      <c r="C104" s="184">
        <v>79654</v>
      </c>
      <c r="D104" s="185" t="s">
        <v>12853</v>
      </c>
      <c r="E104" s="183" t="s">
        <v>12854</v>
      </c>
      <c r="F104" s="111" t="s">
        <v>9347</v>
      </c>
      <c r="G104" s="74">
        <f t="shared" si="7"/>
        <v>1</v>
      </c>
      <c r="H104" s="75" t="s">
        <v>17</v>
      </c>
      <c r="I104" s="74">
        <f t="shared" si="5"/>
        <v>2</v>
      </c>
      <c r="J104" s="74" t="e">
        <f>+IF(#REF!="Issued",1,IF(#REF!="Not Issued",2,"Nil"))</f>
        <v>#REF!</v>
      </c>
      <c r="K104" s="74" t="s">
        <v>12442</v>
      </c>
      <c r="L104" s="198"/>
    </row>
    <row r="105" spans="1:12" x14ac:dyDescent="0.25">
      <c r="D105" s="188"/>
      <c r="F105" s="205"/>
      <c r="G105" s="206"/>
      <c r="H105" s="207"/>
      <c r="I105" s="207"/>
    </row>
    <row r="106" spans="1:12" ht="30.75" thickBot="1" x14ac:dyDescent="0.65">
      <c r="A106" s="325" t="s">
        <v>42</v>
      </c>
      <c r="B106" s="325"/>
      <c r="C106" s="325"/>
      <c r="D106" s="325"/>
      <c r="E106" s="325"/>
      <c r="F106" s="325"/>
      <c r="G106" s="325"/>
      <c r="H106" s="325"/>
      <c r="I106" s="325"/>
      <c r="J106" s="325"/>
      <c r="K106" s="325"/>
      <c r="L106" s="325"/>
    </row>
    <row r="107" spans="1:12" ht="12.75" customHeight="1" x14ac:dyDescent="0.2">
      <c r="A107" s="313" t="s">
        <v>9333</v>
      </c>
      <c r="B107" s="315" t="s">
        <v>9334</v>
      </c>
      <c r="C107" s="317" t="s">
        <v>9335</v>
      </c>
      <c r="D107" s="317"/>
      <c r="E107" s="319" t="s">
        <v>9337</v>
      </c>
      <c r="F107" s="173" t="s">
        <v>9338</v>
      </c>
      <c r="G107" s="174"/>
      <c r="H107" s="309" t="s">
        <v>9339</v>
      </c>
      <c r="I107" s="175"/>
      <c r="J107" s="176" t="s">
        <v>9340</v>
      </c>
      <c r="K107" s="176"/>
      <c r="L107" s="311" t="s">
        <v>9341</v>
      </c>
    </row>
    <row r="108" spans="1:12" ht="13.5" thickBot="1" x14ac:dyDescent="0.25">
      <c r="A108" s="314"/>
      <c r="B108" s="316"/>
      <c r="C108" s="318"/>
      <c r="D108" s="318"/>
      <c r="E108" s="320"/>
      <c r="F108" s="178" t="s">
        <v>9342</v>
      </c>
      <c r="G108" s="179"/>
      <c r="H108" s="310"/>
      <c r="I108" s="180"/>
      <c r="J108" s="181" t="s">
        <v>9343</v>
      </c>
      <c r="K108" s="181"/>
      <c r="L108" s="312"/>
    </row>
    <row r="109" spans="1:12" ht="15" customHeight="1" x14ac:dyDescent="0.2">
      <c r="A109" s="182">
        <f t="shared" ref="A109:A150" si="8">+A108+1</f>
        <v>1</v>
      </c>
      <c r="B109" s="183" t="s">
        <v>12861</v>
      </c>
      <c r="C109" s="184">
        <v>77354</v>
      </c>
      <c r="D109" s="185" t="s">
        <v>12862</v>
      </c>
      <c r="E109" s="183" t="s">
        <v>12863</v>
      </c>
      <c r="F109" s="111" t="s">
        <v>9358</v>
      </c>
      <c r="G109" s="74">
        <f t="shared" ref="G109:G150" si="9">+IF(F109="M",1,IF(F109="f",2,IF(F109="Civ",3,"Error")))</f>
        <v>2</v>
      </c>
      <c r="H109" s="75" t="s">
        <v>9331</v>
      </c>
      <c r="I109" s="74">
        <f t="shared" ref="I109:I150" si="10">+IF(H109="Studying",5,IF(H109="Complete",1,IF(H109="Incomplete",2,IF(H109="Left",3,IF(H109="Dropped",4,"Error")))))</f>
        <v>1</v>
      </c>
      <c r="J109" s="74" t="e">
        <f>+IF(#REF!="Issued",1,IF(#REF!="Not Issued",2,"Nil"))</f>
        <v>#REF!</v>
      </c>
      <c r="K109" s="74" t="s">
        <v>12473</v>
      </c>
      <c r="L109" s="198"/>
    </row>
    <row r="110" spans="1:12" ht="15.75" customHeight="1" x14ac:dyDescent="0.2">
      <c r="A110" s="182">
        <f t="shared" si="8"/>
        <v>2</v>
      </c>
      <c r="B110" s="183" t="s">
        <v>12864</v>
      </c>
      <c r="C110" s="184">
        <v>77604</v>
      </c>
      <c r="D110" s="185" t="s">
        <v>12865</v>
      </c>
      <c r="E110" s="183" t="s">
        <v>10445</v>
      </c>
      <c r="F110" s="111" t="s">
        <v>9347</v>
      </c>
      <c r="G110" s="74">
        <f t="shared" si="9"/>
        <v>1</v>
      </c>
      <c r="H110" s="75" t="s">
        <v>9331</v>
      </c>
      <c r="I110" s="74">
        <f t="shared" si="10"/>
        <v>1</v>
      </c>
      <c r="J110" s="74" t="e">
        <f>+IF(#REF!="Issued",1,IF(#REF!="Not Issued",2,"Nil"))</f>
        <v>#REF!</v>
      </c>
      <c r="K110" s="74" t="s">
        <v>12477</v>
      </c>
      <c r="L110" s="198"/>
    </row>
    <row r="111" spans="1:12" ht="15.75" customHeight="1" x14ac:dyDescent="0.2">
      <c r="A111" s="182">
        <f t="shared" si="8"/>
        <v>3</v>
      </c>
      <c r="B111" s="183" t="s">
        <v>12866</v>
      </c>
      <c r="C111" s="184">
        <v>77355</v>
      </c>
      <c r="D111" s="185" t="s">
        <v>12867</v>
      </c>
      <c r="E111" s="183" t="s">
        <v>12868</v>
      </c>
      <c r="F111" s="111" t="s">
        <v>9358</v>
      </c>
      <c r="G111" s="74">
        <f t="shared" si="9"/>
        <v>2</v>
      </c>
      <c r="H111" s="75" t="s">
        <v>9331</v>
      </c>
      <c r="I111" s="74">
        <f t="shared" si="10"/>
        <v>1</v>
      </c>
      <c r="J111" s="74" t="e">
        <f>+IF(#REF!="Issued",1,IF(#REF!="Not Issued",2,"Nil"))</f>
        <v>#REF!</v>
      </c>
      <c r="K111" s="74" t="s">
        <v>12481</v>
      </c>
      <c r="L111" s="198"/>
    </row>
    <row r="112" spans="1:12" ht="15.75" customHeight="1" x14ac:dyDescent="0.2">
      <c r="A112" s="182">
        <f t="shared" si="8"/>
        <v>4</v>
      </c>
      <c r="B112" s="183" t="s">
        <v>12872</v>
      </c>
      <c r="C112" s="184">
        <v>61040</v>
      </c>
      <c r="D112" s="185" t="s">
        <v>12873</v>
      </c>
      <c r="E112" s="183" t="s">
        <v>12874</v>
      </c>
      <c r="F112" s="111" t="s">
        <v>9358</v>
      </c>
      <c r="G112" s="74">
        <f t="shared" si="9"/>
        <v>2</v>
      </c>
      <c r="H112" s="75" t="s">
        <v>9331</v>
      </c>
      <c r="I112" s="74">
        <f t="shared" si="10"/>
        <v>1</v>
      </c>
      <c r="J112" s="74" t="e">
        <f>+IF(#REF!="Issued",1,IF(#REF!="Not Issued",2,"Nil"))</f>
        <v>#REF!</v>
      </c>
      <c r="K112" s="74" t="s">
        <v>12483</v>
      </c>
      <c r="L112" s="198"/>
    </row>
    <row r="113" spans="1:12" ht="15.75" customHeight="1" x14ac:dyDescent="0.2">
      <c r="A113" s="182">
        <f t="shared" si="8"/>
        <v>5</v>
      </c>
      <c r="B113" s="183" t="s">
        <v>12876</v>
      </c>
      <c r="C113" s="184">
        <v>77357</v>
      </c>
      <c r="D113" s="185" t="s">
        <v>12877</v>
      </c>
      <c r="E113" s="183" t="s">
        <v>12878</v>
      </c>
      <c r="F113" s="111" t="s">
        <v>9347</v>
      </c>
      <c r="G113" s="74">
        <f t="shared" si="9"/>
        <v>1</v>
      </c>
      <c r="H113" s="75" t="s">
        <v>9331</v>
      </c>
      <c r="I113" s="74">
        <f t="shared" si="10"/>
        <v>1</v>
      </c>
      <c r="J113" s="74" t="e">
        <f>+IF(#REF!="Issued",1,IF(#REF!="Not Issued",2,"Nil"))</f>
        <v>#REF!</v>
      </c>
      <c r="K113" s="74" t="s">
        <v>12871</v>
      </c>
      <c r="L113" s="198"/>
    </row>
    <row r="114" spans="1:12" ht="15.75" customHeight="1" x14ac:dyDescent="0.2">
      <c r="A114" s="182">
        <f t="shared" si="8"/>
        <v>6</v>
      </c>
      <c r="B114" s="183" t="s">
        <v>12879</v>
      </c>
      <c r="C114" s="184">
        <v>77358</v>
      </c>
      <c r="D114" s="185" t="s">
        <v>978</v>
      </c>
      <c r="E114" s="183" t="s">
        <v>143</v>
      </c>
      <c r="F114" s="111" t="s">
        <v>9347</v>
      </c>
      <c r="G114" s="74">
        <f t="shared" si="9"/>
        <v>1</v>
      </c>
      <c r="H114" s="75" t="s">
        <v>9331</v>
      </c>
      <c r="I114" s="74">
        <f t="shared" si="10"/>
        <v>1</v>
      </c>
      <c r="J114" s="74" t="e">
        <f>+IF(#REF!="Issued",1,IF(#REF!="Not Issued",2,"Nil"))</f>
        <v>#REF!</v>
      </c>
      <c r="K114" s="74" t="s">
        <v>12875</v>
      </c>
      <c r="L114" s="198"/>
    </row>
    <row r="115" spans="1:12" ht="15.75" customHeight="1" x14ac:dyDescent="0.2">
      <c r="A115" s="182">
        <f t="shared" si="8"/>
        <v>7</v>
      </c>
      <c r="B115" s="183" t="s">
        <v>12880</v>
      </c>
      <c r="C115" s="184">
        <v>77359</v>
      </c>
      <c r="D115" s="185" t="s">
        <v>12881</v>
      </c>
      <c r="E115" s="183" t="s">
        <v>3860</v>
      </c>
      <c r="F115" s="111" t="s">
        <v>9358</v>
      </c>
      <c r="G115" s="74">
        <f t="shared" si="9"/>
        <v>2</v>
      </c>
      <c r="H115" s="75" t="s">
        <v>9331</v>
      </c>
      <c r="I115" s="74">
        <f t="shared" si="10"/>
        <v>1</v>
      </c>
      <c r="J115" s="74" t="e">
        <f>+IF(#REF!="Issued",1,IF(#REF!="Not Issued",2,"Nil"))</f>
        <v>#REF!</v>
      </c>
      <c r="K115" s="74" t="s">
        <v>12487</v>
      </c>
      <c r="L115" s="198"/>
    </row>
    <row r="116" spans="1:12" ht="15.75" customHeight="1" x14ac:dyDescent="0.2">
      <c r="A116" s="182">
        <f t="shared" si="8"/>
        <v>8</v>
      </c>
      <c r="B116" s="183" t="s">
        <v>12892</v>
      </c>
      <c r="C116" s="184">
        <v>77363</v>
      </c>
      <c r="D116" s="185" t="s">
        <v>12893</v>
      </c>
      <c r="E116" s="183" t="s">
        <v>12894</v>
      </c>
      <c r="F116" s="111" t="s">
        <v>9347</v>
      </c>
      <c r="G116" s="74">
        <f t="shared" si="9"/>
        <v>1</v>
      </c>
      <c r="H116" s="75" t="s">
        <v>9331</v>
      </c>
      <c r="I116" s="74">
        <f t="shared" si="10"/>
        <v>1</v>
      </c>
      <c r="J116" s="74" t="e">
        <f>+IF(#REF!="Issued",1,IF(#REF!="Not Issued",2,"Nil"))</f>
        <v>#REF!</v>
      </c>
      <c r="K116" s="74" t="s">
        <v>12490</v>
      </c>
      <c r="L116" s="198"/>
    </row>
    <row r="117" spans="1:12" ht="15.75" customHeight="1" x14ac:dyDescent="0.2">
      <c r="A117" s="182">
        <f t="shared" si="8"/>
        <v>9</v>
      </c>
      <c r="B117" s="183" t="s">
        <v>12898</v>
      </c>
      <c r="C117" s="184">
        <v>77365</v>
      </c>
      <c r="D117" s="185" t="s">
        <v>12899</v>
      </c>
      <c r="E117" s="183" t="s">
        <v>12900</v>
      </c>
      <c r="F117" s="111" t="s">
        <v>9358</v>
      </c>
      <c r="G117" s="74">
        <f t="shared" si="9"/>
        <v>2</v>
      </c>
      <c r="H117" s="75" t="s">
        <v>9331</v>
      </c>
      <c r="I117" s="74">
        <f t="shared" si="10"/>
        <v>1</v>
      </c>
      <c r="J117" s="74" t="e">
        <f>+IF(#REF!="Issued",1,IF(#REF!="Not Issued",2,"Nil"))</f>
        <v>#REF!</v>
      </c>
      <c r="K117" s="74" t="s">
        <v>12493</v>
      </c>
      <c r="L117" s="198"/>
    </row>
    <row r="118" spans="1:12" ht="15.75" customHeight="1" x14ac:dyDescent="0.2">
      <c r="A118" s="182">
        <f t="shared" si="8"/>
        <v>10</v>
      </c>
      <c r="B118" s="183" t="s">
        <v>12901</v>
      </c>
      <c r="C118" s="184">
        <v>77366</v>
      </c>
      <c r="D118" s="185" t="s">
        <v>12902</v>
      </c>
      <c r="E118" s="183" t="s">
        <v>12903</v>
      </c>
      <c r="F118" s="111" t="s">
        <v>9347</v>
      </c>
      <c r="G118" s="74">
        <f t="shared" si="9"/>
        <v>1</v>
      </c>
      <c r="H118" s="75" t="s">
        <v>9331</v>
      </c>
      <c r="I118" s="74">
        <f t="shared" si="10"/>
        <v>1</v>
      </c>
      <c r="J118" s="74" t="e">
        <f>+IF(#REF!="Issued",1,IF(#REF!="Not Issued",2,"Nil"))</f>
        <v>#REF!</v>
      </c>
      <c r="K118" s="74" t="s">
        <v>12496</v>
      </c>
      <c r="L118" s="198"/>
    </row>
    <row r="119" spans="1:12" ht="15.75" customHeight="1" x14ac:dyDescent="0.2">
      <c r="A119" s="182">
        <f t="shared" si="8"/>
        <v>11</v>
      </c>
      <c r="B119" s="183" t="s">
        <v>12905</v>
      </c>
      <c r="C119" s="184">
        <v>77368</v>
      </c>
      <c r="D119" s="185" t="s">
        <v>12906</v>
      </c>
      <c r="E119" s="183" t="s">
        <v>12907</v>
      </c>
      <c r="F119" s="111" t="s">
        <v>9347</v>
      </c>
      <c r="G119" s="74">
        <f t="shared" si="9"/>
        <v>1</v>
      </c>
      <c r="H119" s="75" t="s">
        <v>9331</v>
      </c>
      <c r="I119" s="74">
        <f t="shared" si="10"/>
        <v>1</v>
      </c>
      <c r="J119" s="74" t="e">
        <f>+IF(#REF!="Issued",1,IF(#REF!="Not Issued",2,"Nil"))</f>
        <v>#REF!</v>
      </c>
      <c r="K119" s="74" t="s">
        <v>12499</v>
      </c>
      <c r="L119" s="198"/>
    </row>
    <row r="120" spans="1:12" ht="15.75" customHeight="1" x14ac:dyDescent="0.2">
      <c r="A120" s="182">
        <f t="shared" si="8"/>
        <v>12</v>
      </c>
      <c r="B120" s="183" t="s">
        <v>12909</v>
      </c>
      <c r="C120" s="184">
        <v>77369</v>
      </c>
      <c r="D120" s="185" t="s">
        <v>12910</v>
      </c>
      <c r="E120" s="183" t="s">
        <v>12911</v>
      </c>
      <c r="F120" s="111" t="s">
        <v>9347</v>
      </c>
      <c r="G120" s="74">
        <f t="shared" si="9"/>
        <v>1</v>
      </c>
      <c r="H120" s="75" t="s">
        <v>9331</v>
      </c>
      <c r="I120" s="74">
        <f t="shared" si="10"/>
        <v>1</v>
      </c>
      <c r="J120" s="74" t="e">
        <f>+IF(#REF!="Issued",1,IF(#REF!="Not Issued",2,"Nil"))</f>
        <v>#REF!</v>
      </c>
      <c r="K120" s="74" t="s">
        <v>12502</v>
      </c>
      <c r="L120" s="198"/>
    </row>
    <row r="121" spans="1:12" ht="15.75" customHeight="1" x14ac:dyDescent="0.2">
      <c r="A121" s="182">
        <f t="shared" si="8"/>
        <v>13</v>
      </c>
      <c r="B121" s="183" t="s">
        <v>12914</v>
      </c>
      <c r="C121" s="184">
        <v>77371</v>
      </c>
      <c r="D121" s="185" t="s">
        <v>12915</v>
      </c>
      <c r="E121" s="183" t="s">
        <v>12916</v>
      </c>
      <c r="F121" s="111" t="s">
        <v>9347</v>
      </c>
      <c r="G121" s="74">
        <f t="shared" si="9"/>
        <v>1</v>
      </c>
      <c r="H121" s="75" t="s">
        <v>9331</v>
      </c>
      <c r="I121" s="74">
        <f t="shared" si="10"/>
        <v>1</v>
      </c>
      <c r="J121" s="74" t="e">
        <f>+IF(#REF!="Issued",1,IF(#REF!="Not Issued",2,"Nil"))</f>
        <v>#REF!</v>
      </c>
      <c r="K121" s="74" t="s">
        <v>12510</v>
      </c>
      <c r="L121" s="198"/>
    </row>
    <row r="122" spans="1:12" ht="15.75" customHeight="1" x14ac:dyDescent="0.2">
      <c r="A122" s="182">
        <f t="shared" si="8"/>
        <v>14</v>
      </c>
      <c r="B122" s="183" t="s">
        <v>12918</v>
      </c>
      <c r="C122" s="184">
        <v>77372</v>
      </c>
      <c r="D122" s="185" t="s">
        <v>12919</v>
      </c>
      <c r="E122" s="183" t="s">
        <v>12920</v>
      </c>
      <c r="F122" s="111" t="s">
        <v>9347</v>
      </c>
      <c r="G122" s="74">
        <f t="shared" si="9"/>
        <v>1</v>
      </c>
      <c r="H122" s="75" t="s">
        <v>9331</v>
      </c>
      <c r="I122" s="74">
        <f t="shared" si="10"/>
        <v>1</v>
      </c>
      <c r="J122" s="74" t="e">
        <f>+IF(#REF!="Issued",1,IF(#REF!="Not Issued",2,"Nil"))</f>
        <v>#REF!</v>
      </c>
      <c r="K122" s="74" t="s">
        <v>12895</v>
      </c>
      <c r="L122" s="198"/>
    </row>
    <row r="123" spans="1:12" ht="15.75" customHeight="1" x14ac:dyDescent="0.2">
      <c r="A123" s="182">
        <f t="shared" si="8"/>
        <v>15</v>
      </c>
      <c r="B123" s="183" t="s">
        <v>12927</v>
      </c>
      <c r="C123" s="184">
        <v>77374</v>
      </c>
      <c r="D123" s="185" t="s">
        <v>12928</v>
      </c>
      <c r="E123" s="183" t="s">
        <v>12929</v>
      </c>
      <c r="F123" s="111" t="s">
        <v>9347</v>
      </c>
      <c r="G123" s="74">
        <f t="shared" si="9"/>
        <v>1</v>
      </c>
      <c r="H123" s="75" t="s">
        <v>9331</v>
      </c>
      <c r="I123" s="74">
        <f t="shared" si="10"/>
        <v>1</v>
      </c>
      <c r="J123" s="74" t="e">
        <f>+IF(#REF!="Issued",1,IF(#REF!="Not Issued",2,"Nil"))</f>
        <v>#REF!</v>
      </c>
      <c r="K123" s="74" t="s">
        <v>12897</v>
      </c>
      <c r="L123" s="198"/>
    </row>
    <row r="124" spans="1:12" ht="15.75" customHeight="1" x14ac:dyDescent="0.2">
      <c r="A124" s="182">
        <f t="shared" si="8"/>
        <v>16</v>
      </c>
      <c r="B124" s="183" t="s">
        <v>12931</v>
      </c>
      <c r="C124" s="184">
        <v>77375</v>
      </c>
      <c r="D124" s="185" t="s">
        <v>12932</v>
      </c>
      <c r="E124" s="183" t="s">
        <v>12933</v>
      </c>
      <c r="F124" s="111" t="s">
        <v>9347</v>
      </c>
      <c r="G124" s="74">
        <f t="shared" si="9"/>
        <v>1</v>
      </c>
      <c r="H124" s="75" t="s">
        <v>9331</v>
      </c>
      <c r="I124" s="74">
        <f t="shared" si="10"/>
        <v>1</v>
      </c>
      <c r="J124" s="74" t="e">
        <f>+IF(#REF!="Issued",1,IF(#REF!="Not Issued",2,"Nil"))</f>
        <v>#REF!</v>
      </c>
      <c r="K124" s="74" t="s">
        <v>12513</v>
      </c>
      <c r="L124" s="198"/>
    </row>
    <row r="125" spans="1:12" ht="15.75" customHeight="1" x14ac:dyDescent="0.2">
      <c r="A125" s="182">
        <f t="shared" si="8"/>
        <v>17</v>
      </c>
      <c r="B125" s="183" t="s">
        <v>12935</v>
      </c>
      <c r="C125" s="184">
        <v>77376</v>
      </c>
      <c r="D125" s="185" t="s">
        <v>12936</v>
      </c>
      <c r="E125" s="183" t="s">
        <v>12937</v>
      </c>
      <c r="F125" s="111" t="s">
        <v>9347</v>
      </c>
      <c r="G125" s="74">
        <f t="shared" si="9"/>
        <v>1</v>
      </c>
      <c r="H125" s="75" t="s">
        <v>9331</v>
      </c>
      <c r="I125" s="74">
        <f t="shared" si="10"/>
        <v>1</v>
      </c>
      <c r="J125" s="74" t="e">
        <f>+IF(#REF!="Issued",1,IF(#REF!="Not Issued",2,"Nil"))</f>
        <v>#REF!</v>
      </c>
      <c r="K125" s="74" t="s">
        <v>12517</v>
      </c>
      <c r="L125" s="198"/>
    </row>
    <row r="126" spans="1:12" ht="15.75" customHeight="1" x14ac:dyDescent="0.2">
      <c r="A126" s="182">
        <f t="shared" si="8"/>
        <v>18</v>
      </c>
      <c r="B126" s="183" t="s">
        <v>12938</v>
      </c>
      <c r="C126" s="184">
        <v>77377</v>
      </c>
      <c r="D126" s="185" t="s">
        <v>12939</v>
      </c>
      <c r="E126" s="183" t="s">
        <v>12940</v>
      </c>
      <c r="F126" s="111" t="s">
        <v>9358</v>
      </c>
      <c r="G126" s="74">
        <f t="shared" si="9"/>
        <v>2</v>
      </c>
      <c r="H126" s="75" t="s">
        <v>9331</v>
      </c>
      <c r="I126" s="74">
        <f t="shared" si="10"/>
        <v>1</v>
      </c>
      <c r="J126" s="74" t="e">
        <f>+IF(#REF!="Issued",1,IF(#REF!="Not Issued",2,"Nil"))</f>
        <v>#REF!</v>
      </c>
      <c r="K126" s="74" t="s">
        <v>12521</v>
      </c>
      <c r="L126" s="198"/>
    </row>
    <row r="127" spans="1:12" ht="15.75" customHeight="1" x14ac:dyDescent="0.2">
      <c r="A127" s="182">
        <f t="shared" si="8"/>
        <v>19</v>
      </c>
      <c r="B127" s="183" t="s">
        <v>12942</v>
      </c>
      <c r="C127" s="184">
        <v>77379</v>
      </c>
      <c r="D127" s="185" t="s">
        <v>12943</v>
      </c>
      <c r="E127" s="183" t="s">
        <v>1577</v>
      </c>
      <c r="F127" s="111" t="s">
        <v>9347</v>
      </c>
      <c r="G127" s="74">
        <f t="shared" si="9"/>
        <v>1</v>
      </c>
      <c r="H127" s="75" t="s">
        <v>9331</v>
      </c>
      <c r="I127" s="74">
        <f t="shared" si="10"/>
        <v>1</v>
      </c>
      <c r="J127" s="74" t="e">
        <f>+IF(#REF!="Issued",1,IF(#REF!="Not Issued",2,"Nil"))</f>
        <v>#REF!</v>
      </c>
      <c r="K127" s="74" t="s">
        <v>12908</v>
      </c>
      <c r="L127" s="198"/>
    </row>
    <row r="128" spans="1:12" ht="15.75" customHeight="1" x14ac:dyDescent="0.2">
      <c r="A128" s="182">
        <f t="shared" si="8"/>
        <v>20</v>
      </c>
      <c r="B128" s="183" t="s">
        <v>12946</v>
      </c>
      <c r="C128" s="184">
        <v>77381</v>
      </c>
      <c r="D128" s="185" t="s">
        <v>12947</v>
      </c>
      <c r="E128" s="183" t="s">
        <v>12948</v>
      </c>
      <c r="F128" s="111" t="s">
        <v>9347</v>
      </c>
      <c r="G128" s="74">
        <f t="shared" si="9"/>
        <v>1</v>
      </c>
      <c r="H128" s="75" t="s">
        <v>9331</v>
      </c>
      <c r="I128" s="74">
        <f t="shared" si="10"/>
        <v>1</v>
      </c>
      <c r="J128" s="74" t="e">
        <f>+IF(#REF!="Issued",1,IF(#REF!="Not Issued",2,"Nil"))</f>
        <v>#REF!</v>
      </c>
      <c r="K128" s="74" t="s">
        <v>12524</v>
      </c>
      <c r="L128" s="198"/>
    </row>
    <row r="129" spans="1:12" x14ac:dyDescent="0.2">
      <c r="A129" s="182">
        <f t="shared" si="8"/>
        <v>21</v>
      </c>
      <c r="B129" s="183" t="s">
        <v>12949</v>
      </c>
      <c r="C129" s="184">
        <v>77382</v>
      </c>
      <c r="D129" s="185" t="s">
        <v>12950</v>
      </c>
      <c r="E129" s="183" t="s">
        <v>11949</v>
      </c>
      <c r="F129" s="111" t="s">
        <v>9347</v>
      </c>
      <c r="G129" s="74">
        <f t="shared" si="9"/>
        <v>1</v>
      </c>
      <c r="H129" s="75" t="s">
        <v>9331</v>
      </c>
      <c r="I129" s="74">
        <f t="shared" si="10"/>
        <v>1</v>
      </c>
      <c r="J129" s="74" t="e">
        <f>+IF(#REF!="Issued",1,IF(#REF!="Not Issued",2,"Nil"))</f>
        <v>#REF!</v>
      </c>
      <c r="K129" s="74" t="s">
        <v>12913</v>
      </c>
      <c r="L129" s="198"/>
    </row>
    <row r="130" spans="1:12" ht="15.75" customHeight="1" x14ac:dyDescent="0.2">
      <c r="A130" s="182">
        <f t="shared" si="8"/>
        <v>22</v>
      </c>
      <c r="B130" s="183" t="s">
        <v>12951</v>
      </c>
      <c r="C130" s="184">
        <v>61041</v>
      </c>
      <c r="D130" s="185" t="s">
        <v>12952</v>
      </c>
      <c r="E130" s="183" t="s">
        <v>12953</v>
      </c>
      <c r="F130" s="111" t="s">
        <v>9358</v>
      </c>
      <c r="G130" s="74">
        <f t="shared" si="9"/>
        <v>2</v>
      </c>
      <c r="H130" s="75" t="s">
        <v>9331</v>
      </c>
      <c r="I130" s="74">
        <f t="shared" si="10"/>
        <v>1</v>
      </c>
      <c r="J130" s="74" t="e">
        <f>+IF(#REF!="Issued",1,IF(#REF!="Not Issued",2,"Nil"))</f>
        <v>#REF!</v>
      </c>
      <c r="K130" s="74" t="s">
        <v>12917</v>
      </c>
      <c r="L130" s="198"/>
    </row>
    <row r="131" spans="1:12" ht="15.75" customHeight="1" x14ac:dyDescent="0.2">
      <c r="A131" s="182">
        <f t="shared" si="8"/>
        <v>23</v>
      </c>
      <c r="B131" s="183" t="s">
        <v>12954</v>
      </c>
      <c r="C131" s="184">
        <v>77383</v>
      </c>
      <c r="D131" s="185" t="s">
        <v>12955</v>
      </c>
      <c r="E131" s="183" t="s">
        <v>12956</v>
      </c>
      <c r="F131" s="111" t="s">
        <v>9347</v>
      </c>
      <c r="G131" s="74">
        <f t="shared" si="9"/>
        <v>1</v>
      </c>
      <c r="H131" s="75" t="s">
        <v>9331</v>
      </c>
      <c r="I131" s="74">
        <f t="shared" si="10"/>
        <v>1</v>
      </c>
      <c r="J131" s="74" t="e">
        <f>+IF(#REF!="Issued",1,IF(#REF!="Not Issued",2,"Nil"))</f>
        <v>#REF!</v>
      </c>
      <c r="K131" s="74" t="s">
        <v>12528</v>
      </c>
      <c r="L131" s="198"/>
    </row>
    <row r="132" spans="1:12" ht="15.75" customHeight="1" x14ac:dyDescent="0.2">
      <c r="A132" s="182">
        <f t="shared" si="8"/>
        <v>24</v>
      </c>
      <c r="B132" s="183" t="s">
        <v>12963</v>
      </c>
      <c r="C132" s="184">
        <v>77386</v>
      </c>
      <c r="D132" s="185" t="s">
        <v>12964</v>
      </c>
      <c r="E132" s="183" t="s">
        <v>9895</v>
      </c>
      <c r="F132" s="111" t="s">
        <v>9358</v>
      </c>
      <c r="G132" s="74">
        <f t="shared" si="9"/>
        <v>2</v>
      </c>
      <c r="H132" s="75" t="s">
        <v>9331</v>
      </c>
      <c r="I132" s="74">
        <f t="shared" si="10"/>
        <v>1</v>
      </c>
      <c r="J132" s="74" t="e">
        <f>+IF(#REF!="Issued",1,IF(#REF!="Not Issued",2,"Nil"))</f>
        <v>#REF!</v>
      </c>
      <c r="K132" s="74" t="s">
        <v>12531</v>
      </c>
      <c r="L132" s="198"/>
    </row>
    <row r="133" spans="1:12" ht="15.75" customHeight="1" x14ac:dyDescent="0.2">
      <c r="A133" s="182">
        <f t="shared" si="8"/>
        <v>25</v>
      </c>
      <c r="B133" s="183" t="s">
        <v>12969</v>
      </c>
      <c r="C133" s="184">
        <v>77389</v>
      </c>
      <c r="D133" s="185" t="s">
        <v>12970</v>
      </c>
      <c r="E133" s="183" t="s">
        <v>12971</v>
      </c>
      <c r="F133" s="111" t="s">
        <v>9358</v>
      </c>
      <c r="G133" s="74">
        <f t="shared" si="9"/>
        <v>2</v>
      </c>
      <c r="H133" s="75" t="s">
        <v>9331</v>
      </c>
      <c r="I133" s="74">
        <f t="shared" si="10"/>
        <v>1</v>
      </c>
      <c r="J133" s="74" t="e">
        <f>+IF(#REF!="Issued",1,IF(#REF!="Not Issued",2,"Nil"))</f>
        <v>#REF!</v>
      </c>
      <c r="K133" s="74" t="s">
        <v>12533</v>
      </c>
      <c r="L133" s="198"/>
    </row>
    <row r="134" spans="1:12" ht="15.75" customHeight="1" x14ac:dyDescent="0.2">
      <c r="A134" s="182">
        <f t="shared" si="8"/>
        <v>26</v>
      </c>
      <c r="B134" s="183" t="s">
        <v>12858</v>
      </c>
      <c r="C134" s="184">
        <v>77353</v>
      </c>
      <c r="D134" s="185" t="s">
        <v>12859</v>
      </c>
      <c r="E134" s="183" t="s">
        <v>12860</v>
      </c>
      <c r="F134" s="111" t="s">
        <v>9358</v>
      </c>
      <c r="G134" s="74">
        <f t="shared" si="9"/>
        <v>2</v>
      </c>
      <c r="H134" s="75" t="s">
        <v>17</v>
      </c>
      <c r="I134" s="74">
        <f t="shared" si="10"/>
        <v>2</v>
      </c>
      <c r="J134" s="74"/>
      <c r="K134" s="74" t="s">
        <v>12930</v>
      </c>
      <c r="L134" s="198"/>
    </row>
    <row r="135" spans="1:12" ht="15.75" customHeight="1" x14ac:dyDescent="0.2">
      <c r="A135" s="182">
        <f t="shared" si="8"/>
        <v>27</v>
      </c>
      <c r="B135" s="183" t="s">
        <v>12869</v>
      </c>
      <c r="C135" s="184">
        <v>77356</v>
      </c>
      <c r="D135" s="185" t="s">
        <v>12870</v>
      </c>
      <c r="E135" s="183" t="s">
        <v>9996</v>
      </c>
      <c r="F135" s="111" t="s">
        <v>9347</v>
      </c>
      <c r="G135" s="74">
        <f t="shared" si="9"/>
        <v>1</v>
      </c>
      <c r="H135" s="75" t="s">
        <v>17</v>
      </c>
      <c r="I135" s="74">
        <f t="shared" si="10"/>
        <v>2</v>
      </c>
      <c r="J135" s="74"/>
      <c r="K135" s="74" t="s">
        <v>12934</v>
      </c>
      <c r="L135" s="198"/>
    </row>
    <row r="136" spans="1:12" ht="15.75" customHeight="1" x14ac:dyDescent="0.2">
      <c r="A136" s="182">
        <f t="shared" si="8"/>
        <v>28</v>
      </c>
      <c r="B136" s="183" t="s">
        <v>12882</v>
      </c>
      <c r="C136" s="184">
        <v>77360</v>
      </c>
      <c r="D136" s="185" t="s">
        <v>12883</v>
      </c>
      <c r="E136" s="183" t="s">
        <v>12884</v>
      </c>
      <c r="F136" s="111" t="s">
        <v>9347</v>
      </c>
      <c r="G136" s="74">
        <f t="shared" si="9"/>
        <v>1</v>
      </c>
      <c r="H136" s="75" t="s">
        <v>17</v>
      </c>
      <c r="I136" s="74">
        <f t="shared" si="10"/>
        <v>2</v>
      </c>
      <c r="J136" s="74"/>
      <c r="K136" s="74" t="s">
        <v>12536</v>
      </c>
      <c r="L136" s="198"/>
    </row>
    <row r="137" spans="1:12" ht="15.75" customHeight="1" x14ac:dyDescent="0.2">
      <c r="A137" s="182">
        <f t="shared" si="8"/>
        <v>29</v>
      </c>
      <c r="B137" s="183" t="s">
        <v>12885</v>
      </c>
      <c r="C137" s="184">
        <v>77361</v>
      </c>
      <c r="D137" s="185" t="s">
        <v>12886</v>
      </c>
      <c r="E137" s="183" t="s">
        <v>12887</v>
      </c>
      <c r="F137" s="111" t="s">
        <v>9347</v>
      </c>
      <c r="G137" s="74">
        <f t="shared" si="9"/>
        <v>1</v>
      </c>
      <c r="H137" s="75" t="s">
        <v>17</v>
      </c>
      <c r="I137" s="74">
        <f t="shared" si="10"/>
        <v>2</v>
      </c>
      <c r="J137" s="74"/>
      <c r="K137" s="74" t="s">
        <v>12540</v>
      </c>
      <c r="L137" s="198"/>
    </row>
    <row r="138" spans="1:12" ht="15.75" customHeight="1" x14ac:dyDescent="0.2">
      <c r="A138" s="182">
        <f t="shared" si="8"/>
        <v>30</v>
      </c>
      <c r="B138" s="183" t="s">
        <v>12888</v>
      </c>
      <c r="C138" s="184">
        <v>61042</v>
      </c>
      <c r="D138" s="185" t="s">
        <v>12889</v>
      </c>
      <c r="E138" s="183" t="s">
        <v>461</v>
      </c>
      <c r="F138" s="111" t="s">
        <v>9347</v>
      </c>
      <c r="G138" s="74">
        <f t="shared" si="9"/>
        <v>1</v>
      </c>
      <c r="H138" s="75" t="s">
        <v>17</v>
      </c>
      <c r="I138" s="74">
        <f t="shared" si="10"/>
        <v>2</v>
      </c>
      <c r="J138" s="74"/>
      <c r="K138" s="74" t="s">
        <v>12544</v>
      </c>
      <c r="L138" s="198"/>
    </row>
    <row r="139" spans="1:12" ht="15.75" customHeight="1" x14ac:dyDescent="0.2">
      <c r="A139" s="182">
        <f t="shared" si="8"/>
        <v>31</v>
      </c>
      <c r="B139" s="183" t="s">
        <v>12890</v>
      </c>
      <c r="C139" s="184">
        <v>77362</v>
      </c>
      <c r="D139" s="185" t="s">
        <v>9980</v>
      </c>
      <c r="E139" s="183" t="s">
        <v>12891</v>
      </c>
      <c r="F139" s="111" t="s">
        <v>9347</v>
      </c>
      <c r="G139" s="74">
        <f t="shared" si="9"/>
        <v>1</v>
      </c>
      <c r="H139" s="75" t="s">
        <v>17</v>
      </c>
      <c r="I139" s="74">
        <f t="shared" si="10"/>
        <v>2</v>
      </c>
      <c r="J139" s="74"/>
      <c r="K139" s="74" t="s">
        <v>12547</v>
      </c>
      <c r="L139" s="198"/>
    </row>
    <row r="140" spans="1:12" ht="15.75" customHeight="1" x14ac:dyDescent="0.2">
      <c r="A140" s="182">
        <f t="shared" si="8"/>
        <v>32</v>
      </c>
      <c r="B140" s="183" t="s">
        <v>12896</v>
      </c>
      <c r="C140" s="184">
        <v>77364</v>
      </c>
      <c r="D140" s="185" t="s">
        <v>12316</v>
      </c>
      <c r="E140" s="183" t="s">
        <v>12317</v>
      </c>
      <c r="F140" s="111" t="s">
        <v>9358</v>
      </c>
      <c r="G140" s="74">
        <f t="shared" si="9"/>
        <v>2</v>
      </c>
      <c r="H140" s="75" t="s">
        <v>17</v>
      </c>
      <c r="I140" s="74">
        <f t="shared" si="10"/>
        <v>2</v>
      </c>
      <c r="J140" s="74"/>
      <c r="K140" s="74" t="s">
        <v>12945</v>
      </c>
      <c r="L140" s="198"/>
    </row>
    <row r="141" spans="1:12" ht="15.75" customHeight="1" x14ac:dyDescent="0.2">
      <c r="A141" s="182">
        <f t="shared" si="8"/>
        <v>33</v>
      </c>
      <c r="B141" s="183" t="s">
        <v>12904</v>
      </c>
      <c r="C141" s="184">
        <v>77367</v>
      </c>
      <c r="D141" s="185" t="s">
        <v>11684</v>
      </c>
      <c r="E141" s="183" t="s">
        <v>9634</v>
      </c>
      <c r="F141" s="111" t="s">
        <v>9347</v>
      </c>
      <c r="G141" s="74">
        <f t="shared" si="9"/>
        <v>1</v>
      </c>
      <c r="H141" s="75" t="s">
        <v>17</v>
      </c>
      <c r="I141" s="74">
        <f t="shared" si="10"/>
        <v>2</v>
      </c>
      <c r="J141" s="74"/>
      <c r="K141" s="74" t="s">
        <v>12551</v>
      </c>
      <c r="L141" s="198"/>
    </row>
    <row r="142" spans="1:12" ht="15.75" customHeight="1" x14ac:dyDescent="0.2">
      <c r="A142" s="182">
        <f t="shared" si="8"/>
        <v>34</v>
      </c>
      <c r="B142" s="183" t="s">
        <v>12912</v>
      </c>
      <c r="C142" s="184">
        <v>77370</v>
      </c>
      <c r="D142" s="185" t="s">
        <v>9691</v>
      </c>
      <c r="E142" s="183" t="s">
        <v>4222</v>
      </c>
      <c r="F142" s="111" t="s">
        <v>9347</v>
      </c>
      <c r="G142" s="74">
        <f t="shared" si="9"/>
        <v>1</v>
      </c>
      <c r="H142" s="75" t="s">
        <v>17</v>
      </c>
      <c r="I142" s="74">
        <f t="shared" si="10"/>
        <v>2</v>
      </c>
      <c r="J142" s="74"/>
      <c r="K142" s="74" t="s">
        <v>12555</v>
      </c>
      <c r="L142" s="198"/>
    </row>
    <row r="143" spans="1:12" ht="15.75" customHeight="1" x14ac:dyDescent="0.2">
      <c r="A143" s="182">
        <f t="shared" si="8"/>
        <v>35</v>
      </c>
      <c r="B143" s="183" t="s">
        <v>12921</v>
      </c>
      <c r="C143" s="184">
        <v>77605</v>
      </c>
      <c r="D143" s="185" t="s">
        <v>12922</v>
      </c>
      <c r="E143" s="183" t="s">
        <v>12923</v>
      </c>
      <c r="F143" s="111" t="s">
        <v>9358</v>
      </c>
      <c r="G143" s="74">
        <f t="shared" si="9"/>
        <v>2</v>
      </c>
      <c r="H143" s="75" t="s">
        <v>17</v>
      </c>
      <c r="I143" s="74">
        <f t="shared" si="10"/>
        <v>2</v>
      </c>
      <c r="J143" s="74"/>
      <c r="K143" s="74" t="s">
        <v>12559</v>
      </c>
      <c r="L143" s="198"/>
    </row>
    <row r="144" spans="1:12" ht="15.75" customHeight="1" x14ac:dyDescent="0.2">
      <c r="A144" s="182">
        <f t="shared" si="8"/>
        <v>36</v>
      </c>
      <c r="B144" s="183" t="s">
        <v>12924</v>
      </c>
      <c r="C144" s="184">
        <v>77373</v>
      </c>
      <c r="D144" s="185" t="s">
        <v>12925</v>
      </c>
      <c r="E144" s="183" t="s">
        <v>12926</v>
      </c>
      <c r="F144" s="111" t="s">
        <v>9347</v>
      </c>
      <c r="G144" s="74">
        <f t="shared" si="9"/>
        <v>1</v>
      </c>
      <c r="H144" s="75" t="s">
        <v>17</v>
      </c>
      <c r="I144" s="74">
        <f t="shared" si="10"/>
        <v>2</v>
      </c>
      <c r="J144" s="74"/>
      <c r="K144" s="74" t="s">
        <v>12562</v>
      </c>
      <c r="L144" s="198"/>
    </row>
    <row r="145" spans="1:12" ht="15.75" customHeight="1" x14ac:dyDescent="0.2">
      <c r="A145" s="182">
        <f t="shared" si="8"/>
        <v>37</v>
      </c>
      <c r="B145" s="183" t="s">
        <v>12941</v>
      </c>
      <c r="C145" s="184">
        <v>77378</v>
      </c>
      <c r="D145" s="185" t="s">
        <v>12229</v>
      </c>
      <c r="E145" s="183" t="s">
        <v>12230</v>
      </c>
      <c r="F145" s="111" t="s">
        <v>9347</v>
      </c>
      <c r="G145" s="74">
        <f t="shared" si="9"/>
        <v>1</v>
      </c>
      <c r="H145" s="75" t="s">
        <v>17</v>
      </c>
      <c r="I145" s="74">
        <f t="shared" si="10"/>
        <v>2</v>
      </c>
      <c r="J145" s="74"/>
      <c r="K145" s="74" t="s">
        <v>12959</v>
      </c>
      <c r="L145" s="198"/>
    </row>
    <row r="146" spans="1:12" ht="15.75" customHeight="1" x14ac:dyDescent="0.2">
      <c r="A146" s="182">
        <f t="shared" si="8"/>
        <v>38</v>
      </c>
      <c r="B146" s="183" t="s">
        <v>12944</v>
      </c>
      <c r="C146" s="184">
        <v>77380</v>
      </c>
      <c r="D146" s="185" t="s">
        <v>10351</v>
      </c>
      <c r="E146" s="183" t="s">
        <v>3166</v>
      </c>
      <c r="F146" s="111" t="s">
        <v>9347</v>
      </c>
      <c r="G146" s="74">
        <f t="shared" si="9"/>
        <v>1</v>
      </c>
      <c r="H146" s="75" t="s">
        <v>17</v>
      </c>
      <c r="I146" s="74">
        <f t="shared" si="10"/>
        <v>2</v>
      </c>
      <c r="J146" s="74"/>
      <c r="K146" s="74" t="s">
        <v>12962</v>
      </c>
      <c r="L146" s="198"/>
    </row>
    <row r="147" spans="1:12" ht="15.75" customHeight="1" x14ac:dyDescent="0.2">
      <c r="A147" s="182">
        <f t="shared" si="8"/>
        <v>39</v>
      </c>
      <c r="B147" s="183" t="s">
        <v>12957</v>
      </c>
      <c r="C147" s="184">
        <v>77384</v>
      </c>
      <c r="D147" s="185" t="s">
        <v>12958</v>
      </c>
      <c r="E147" s="183" t="s">
        <v>1372</v>
      </c>
      <c r="F147" s="111" t="s">
        <v>9347</v>
      </c>
      <c r="G147" s="74">
        <f t="shared" si="9"/>
        <v>1</v>
      </c>
      <c r="H147" s="75" t="s">
        <v>17</v>
      </c>
      <c r="I147" s="74">
        <f t="shared" si="10"/>
        <v>2</v>
      </c>
      <c r="J147" s="74"/>
      <c r="K147" s="74" t="s">
        <v>12566</v>
      </c>
      <c r="L147" s="198"/>
    </row>
    <row r="148" spans="1:12" ht="15.75" customHeight="1" x14ac:dyDescent="0.2">
      <c r="A148" s="182">
        <f t="shared" si="8"/>
        <v>40</v>
      </c>
      <c r="B148" s="183" t="s">
        <v>12960</v>
      </c>
      <c r="C148" s="184">
        <v>77385</v>
      </c>
      <c r="D148" s="185" t="s">
        <v>12961</v>
      </c>
      <c r="E148" s="183" t="s">
        <v>9941</v>
      </c>
      <c r="F148" s="111" t="s">
        <v>9347</v>
      </c>
      <c r="G148" s="74">
        <f t="shared" si="9"/>
        <v>1</v>
      </c>
      <c r="H148" s="75" t="s">
        <v>17</v>
      </c>
      <c r="I148" s="74">
        <f t="shared" si="10"/>
        <v>2</v>
      </c>
      <c r="J148" s="74"/>
      <c r="K148" s="74" t="s">
        <v>12569</v>
      </c>
      <c r="L148" s="198"/>
    </row>
    <row r="149" spans="1:12" ht="15.75" customHeight="1" x14ac:dyDescent="0.2">
      <c r="A149" s="182">
        <f t="shared" si="8"/>
        <v>41</v>
      </c>
      <c r="B149" s="183" t="s">
        <v>12965</v>
      </c>
      <c r="C149" s="184">
        <v>77387</v>
      </c>
      <c r="D149" s="185" t="s">
        <v>12966</v>
      </c>
      <c r="E149" s="183" t="s">
        <v>12967</v>
      </c>
      <c r="F149" s="111" t="s">
        <v>9347</v>
      </c>
      <c r="G149" s="74">
        <f t="shared" si="9"/>
        <v>1</v>
      </c>
      <c r="H149" s="75" t="s">
        <v>17</v>
      </c>
      <c r="I149" s="74">
        <f t="shared" si="10"/>
        <v>2</v>
      </c>
      <c r="J149" s="74"/>
      <c r="K149" s="74" t="s">
        <v>12573</v>
      </c>
      <c r="L149" s="198"/>
    </row>
    <row r="150" spans="1:12" ht="15.75" customHeight="1" x14ac:dyDescent="0.2">
      <c r="A150" s="182">
        <f t="shared" si="8"/>
        <v>42</v>
      </c>
      <c r="B150" s="183" t="s">
        <v>12968</v>
      </c>
      <c r="C150" s="184">
        <v>79859</v>
      </c>
      <c r="D150" s="185" t="s">
        <v>11108</v>
      </c>
      <c r="E150" s="183" t="s">
        <v>11109</v>
      </c>
      <c r="F150" s="111" t="s">
        <v>9347</v>
      </c>
      <c r="G150" s="74">
        <f t="shared" si="9"/>
        <v>1</v>
      </c>
      <c r="H150" s="75" t="s">
        <v>17</v>
      </c>
      <c r="I150" s="74">
        <f t="shared" si="10"/>
        <v>2</v>
      </c>
      <c r="J150" s="74"/>
      <c r="K150" s="74" t="s">
        <v>12972</v>
      </c>
      <c r="L150" s="198"/>
    </row>
    <row r="152" spans="1:12" ht="30.75" thickBot="1" x14ac:dyDescent="0.65">
      <c r="A152" s="250" t="s">
        <v>12973</v>
      </c>
      <c r="B152" s="250"/>
      <c r="C152" s="250"/>
      <c r="D152" s="250"/>
      <c r="E152" s="250"/>
      <c r="F152" s="250"/>
      <c r="G152" s="250"/>
      <c r="H152" s="250"/>
      <c r="I152" s="250"/>
      <c r="J152" s="250"/>
      <c r="K152" s="250"/>
      <c r="L152" s="250"/>
    </row>
    <row r="153" spans="1:12" ht="12.75" customHeight="1" x14ac:dyDescent="0.2">
      <c r="A153" s="313" t="s">
        <v>9333</v>
      </c>
      <c r="B153" s="321" t="s">
        <v>9334</v>
      </c>
      <c r="C153" s="323" t="s">
        <v>9335</v>
      </c>
      <c r="D153" s="317" t="s">
        <v>9336</v>
      </c>
      <c r="E153" s="319" t="s">
        <v>9337</v>
      </c>
      <c r="F153" s="173" t="s">
        <v>9338</v>
      </c>
      <c r="G153" s="174"/>
      <c r="H153" s="309" t="s">
        <v>9339</v>
      </c>
      <c r="I153" s="175"/>
      <c r="J153" s="176" t="s">
        <v>9340</v>
      </c>
      <c r="K153" s="176"/>
      <c r="L153" s="311" t="s">
        <v>9341</v>
      </c>
    </row>
    <row r="154" spans="1:12" ht="13.5" thickBot="1" x14ac:dyDescent="0.25">
      <c r="A154" s="314"/>
      <c r="B154" s="322"/>
      <c r="C154" s="324"/>
      <c r="D154" s="318"/>
      <c r="E154" s="320"/>
      <c r="F154" s="178" t="s">
        <v>9342</v>
      </c>
      <c r="G154" s="179"/>
      <c r="H154" s="310"/>
      <c r="I154" s="180"/>
      <c r="J154" s="181" t="s">
        <v>9343</v>
      </c>
      <c r="K154" s="181"/>
      <c r="L154" s="312"/>
    </row>
    <row r="155" spans="1:12" x14ac:dyDescent="0.2">
      <c r="A155" s="182">
        <v>1</v>
      </c>
      <c r="B155" s="183" t="s">
        <v>12974</v>
      </c>
      <c r="C155" s="184">
        <v>77248</v>
      </c>
      <c r="D155" s="185" t="s">
        <v>12975</v>
      </c>
      <c r="E155" s="183" t="s">
        <v>10000</v>
      </c>
      <c r="F155" s="111" t="s">
        <v>9358</v>
      </c>
      <c r="G155" s="74">
        <f t="shared" ref="G155:G186" si="11">+IF(F155="M",1,IF(F155="f",2,IF(F155="Civ",3,"Error")))</f>
        <v>2</v>
      </c>
      <c r="H155" s="75" t="s">
        <v>9331</v>
      </c>
      <c r="I155" s="74">
        <f t="shared" ref="I155:I206" si="12">+IF(H155="Studying",5,IF(H155="Complete",1,IF(H155="Incomplete",2,IF(H155="Left",3,IF(H155="Dropped",4,"Error")))))</f>
        <v>1</v>
      </c>
      <c r="J155" s="74" t="e">
        <f>+IF(#REF!="Issued",1,IF(#REF!="Not Issued",2,"Nil"))</f>
        <v>#REF!</v>
      </c>
      <c r="K155" s="74" t="s">
        <v>11360</v>
      </c>
      <c r="L155" s="186"/>
    </row>
    <row r="156" spans="1:12" x14ac:dyDescent="0.2">
      <c r="A156" s="182">
        <v>2</v>
      </c>
      <c r="B156" s="183" t="s">
        <v>12976</v>
      </c>
      <c r="C156" s="184">
        <v>77568</v>
      </c>
      <c r="D156" s="185" t="s">
        <v>12977</v>
      </c>
      <c r="E156" s="183" t="s">
        <v>12978</v>
      </c>
      <c r="F156" s="111" t="s">
        <v>9358</v>
      </c>
      <c r="G156" s="74">
        <f t="shared" si="11"/>
        <v>2</v>
      </c>
      <c r="H156" s="75" t="s">
        <v>9331</v>
      </c>
      <c r="I156" s="74">
        <f t="shared" si="12"/>
        <v>1</v>
      </c>
      <c r="J156" s="74" t="e">
        <f>+IF(#REF!="Issued",1,IF(#REF!="Not Issued",2,"Nil"))</f>
        <v>#REF!</v>
      </c>
      <c r="K156" s="74" t="s">
        <v>11364</v>
      </c>
      <c r="L156" s="186"/>
    </row>
    <row r="157" spans="1:12" x14ac:dyDescent="0.2">
      <c r="A157" s="182">
        <v>3</v>
      </c>
      <c r="B157" s="183" t="s">
        <v>12979</v>
      </c>
      <c r="C157" s="184">
        <v>77249</v>
      </c>
      <c r="D157" s="185" t="s">
        <v>12980</v>
      </c>
      <c r="E157" s="183" t="s">
        <v>12981</v>
      </c>
      <c r="F157" s="111" t="s">
        <v>9358</v>
      </c>
      <c r="G157" s="74">
        <f t="shared" si="11"/>
        <v>2</v>
      </c>
      <c r="H157" s="75" t="s">
        <v>9331</v>
      </c>
      <c r="I157" s="74">
        <f t="shared" si="12"/>
        <v>1</v>
      </c>
      <c r="J157" s="74" t="e">
        <f>+IF(#REF!="Issued",1,IF(#REF!="Not Issued",2,"Nil"))</f>
        <v>#REF!</v>
      </c>
      <c r="K157" s="74" t="s">
        <v>11368</v>
      </c>
      <c r="L157" s="186"/>
    </row>
    <row r="158" spans="1:12" x14ac:dyDescent="0.2">
      <c r="A158" s="182">
        <v>4</v>
      </c>
      <c r="B158" s="183" t="s">
        <v>12982</v>
      </c>
      <c r="C158" s="184">
        <v>77250</v>
      </c>
      <c r="D158" s="185" t="s">
        <v>12983</v>
      </c>
      <c r="E158" s="183" t="s">
        <v>1299</v>
      </c>
      <c r="F158" s="111" t="s">
        <v>9347</v>
      </c>
      <c r="G158" s="74">
        <f t="shared" si="11"/>
        <v>1</v>
      </c>
      <c r="H158" s="75" t="s">
        <v>9331</v>
      </c>
      <c r="I158" s="74">
        <f t="shared" si="12"/>
        <v>1</v>
      </c>
      <c r="J158" s="74" t="e">
        <f>+IF(#REF!="Issued",1,IF(#REF!="Not Issued",2,"Nil"))</f>
        <v>#REF!</v>
      </c>
      <c r="K158" s="74" t="s">
        <v>11372</v>
      </c>
      <c r="L158" s="186"/>
    </row>
    <row r="159" spans="1:12" x14ac:dyDescent="0.2">
      <c r="A159" s="182">
        <v>5</v>
      </c>
      <c r="B159" s="183" t="s">
        <v>12984</v>
      </c>
      <c r="C159" s="184">
        <v>77251</v>
      </c>
      <c r="D159" s="185" t="s">
        <v>12985</v>
      </c>
      <c r="E159" s="183" t="s">
        <v>12986</v>
      </c>
      <c r="F159" s="111" t="s">
        <v>9358</v>
      </c>
      <c r="G159" s="74">
        <f t="shared" si="11"/>
        <v>2</v>
      </c>
      <c r="H159" s="75" t="s">
        <v>9331</v>
      </c>
      <c r="I159" s="74">
        <f t="shared" si="12"/>
        <v>1</v>
      </c>
      <c r="J159" s="74" t="e">
        <f>+IF(#REF!="Issued",1,IF(#REF!="Not Issued",2,"Nil"))</f>
        <v>#REF!</v>
      </c>
      <c r="K159" s="74" t="s">
        <v>11375</v>
      </c>
      <c r="L159" s="186"/>
    </row>
    <row r="160" spans="1:12" x14ac:dyDescent="0.2">
      <c r="A160" s="182">
        <v>6</v>
      </c>
      <c r="B160" s="183" t="s">
        <v>12987</v>
      </c>
      <c r="C160" s="184">
        <v>77252</v>
      </c>
      <c r="D160" s="185" t="s">
        <v>12988</v>
      </c>
      <c r="E160" s="183" t="s">
        <v>10010</v>
      </c>
      <c r="F160" s="111" t="s">
        <v>9347</v>
      </c>
      <c r="G160" s="74">
        <f t="shared" si="11"/>
        <v>1</v>
      </c>
      <c r="H160" s="75" t="s">
        <v>9331</v>
      </c>
      <c r="I160" s="74">
        <f t="shared" si="12"/>
        <v>1</v>
      </c>
      <c r="J160" s="74" t="e">
        <f>+IF(#REF!="Issued",1,IF(#REF!="Not Issued",2,"Nil"))</f>
        <v>#REF!</v>
      </c>
      <c r="K160" s="74" t="s">
        <v>11379</v>
      </c>
      <c r="L160" s="186"/>
    </row>
    <row r="161" spans="1:12" x14ac:dyDescent="0.2">
      <c r="A161" s="182">
        <v>7</v>
      </c>
      <c r="B161" s="183" t="s">
        <v>12989</v>
      </c>
      <c r="C161" s="184">
        <v>77253</v>
      </c>
      <c r="D161" s="185" t="s">
        <v>12990</v>
      </c>
      <c r="E161" s="183" t="s">
        <v>12991</v>
      </c>
      <c r="F161" s="111" t="s">
        <v>9358</v>
      </c>
      <c r="G161" s="74">
        <f t="shared" si="11"/>
        <v>2</v>
      </c>
      <c r="H161" s="75" t="s">
        <v>9331</v>
      </c>
      <c r="I161" s="74">
        <f t="shared" si="12"/>
        <v>1</v>
      </c>
      <c r="J161" s="74" t="e">
        <f>+IF(#REF!="Issued",1,IF(#REF!="Not Issued",2,"Nil"))</f>
        <v>#REF!</v>
      </c>
      <c r="K161" s="74" t="s">
        <v>11383</v>
      </c>
      <c r="L161" s="186"/>
    </row>
    <row r="162" spans="1:12" x14ac:dyDescent="0.2">
      <c r="A162" s="182">
        <v>8</v>
      </c>
      <c r="B162" s="183" t="s">
        <v>12992</v>
      </c>
      <c r="C162" s="184">
        <v>77254</v>
      </c>
      <c r="D162" s="185" t="s">
        <v>12993</v>
      </c>
      <c r="E162" s="183" t="s">
        <v>12994</v>
      </c>
      <c r="F162" s="111" t="s">
        <v>9358</v>
      </c>
      <c r="G162" s="74">
        <f t="shared" si="11"/>
        <v>2</v>
      </c>
      <c r="H162" s="75" t="s">
        <v>9331</v>
      </c>
      <c r="I162" s="74">
        <f t="shared" si="12"/>
        <v>1</v>
      </c>
      <c r="J162" s="74" t="e">
        <f>+IF(#REF!="Issued",1,IF(#REF!="Not Issued",2,"Nil"))</f>
        <v>#REF!</v>
      </c>
      <c r="K162" s="74" t="s">
        <v>12995</v>
      </c>
      <c r="L162" s="186"/>
    </row>
    <row r="163" spans="1:12" x14ac:dyDescent="0.2">
      <c r="A163" s="182">
        <v>9</v>
      </c>
      <c r="B163" s="183" t="s">
        <v>12996</v>
      </c>
      <c r="C163" s="184">
        <v>77255</v>
      </c>
      <c r="D163" s="185" t="s">
        <v>3848</v>
      </c>
      <c r="E163" s="183" t="s">
        <v>9455</v>
      </c>
      <c r="F163" s="111" t="s">
        <v>9347</v>
      </c>
      <c r="G163" s="74">
        <f t="shared" si="11"/>
        <v>1</v>
      </c>
      <c r="H163" s="75" t="s">
        <v>9331</v>
      </c>
      <c r="I163" s="74">
        <f t="shared" si="12"/>
        <v>1</v>
      </c>
      <c r="J163" s="74" t="e">
        <f>+IF(#REF!="Issued",1,IF(#REF!="Not Issued",2,"Nil"))</f>
        <v>#REF!</v>
      </c>
      <c r="K163" s="74" t="s">
        <v>12997</v>
      </c>
      <c r="L163" s="186"/>
    </row>
    <row r="164" spans="1:12" x14ac:dyDescent="0.2">
      <c r="A164" s="182">
        <v>10</v>
      </c>
      <c r="B164" s="183" t="s">
        <v>13004</v>
      </c>
      <c r="C164" s="184">
        <v>77257</v>
      </c>
      <c r="D164" s="185" t="s">
        <v>13005</v>
      </c>
      <c r="E164" s="183" t="s">
        <v>5155</v>
      </c>
      <c r="F164" s="111" t="s">
        <v>9347</v>
      </c>
      <c r="G164" s="74">
        <f t="shared" si="11"/>
        <v>1</v>
      </c>
      <c r="H164" s="75" t="s">
        <v>9331</v>
      </c>
      <c r="I164" s="74">
        <f t="shared" si="12"/>
        <v>1</v>
      </c>
      <c r="J164" s="74" t="e">
        <f>+IF(#REF!="Issued",1,IF(#REF!="Not Issued",2,"Nil"))</f>
        <v>#REF!</v>
      </c>
      <c r="K164" s="74" t="s">
        <v>13000</v>
      </c>
      <c r="L164" s="186"/>
    </row>
    <row r="165" spans="1:12" ht="18.75" customHeight="1" x14ac:dyDescent="0.2">
      <c r="A165" s="182">
        <v>11</v>
      </c>
      <c r="B165" s="183" t="s">
        <v>13007</v>
      </c>
      <c r="C165" s="184">
        <v>77258</v>
      </c>
      <c r="D165" s="185" t="s">
        <v>13008</v>
      </c>
      <c r="E165" s="183" t="s">
        <v>13009</v>
      </c>
      <c r="F165" s="111" t="s">
        <v>9358</v>
      </c>
      <c r="G165" s="74">
        <f t="shared" si="11"/>
        <v>2</v>
      </c>
      <c r="H165" s="75" t="s">
        <v>9331</v>
      </c>
      <c r="I165" s="74">
        <f t="shared" si="12"/>
        <v>1</v>
      </c>
      <c r="J165" s="74" t="e">
        <f>+IF(#REF!="Issued",1,IF(#REF!="Not Issued",2,"Nil"))</f>
        <v>#REF!</v>
      </c>
      <c r="K165" s="74" t="s">
        <v>11387</v>
      </c>
      <c r="L165" s="186"/>
    </row>
    <row r="166" spans="1:12" x14ac:dyDescent="0.2">
      <c r="A166" s="182">
        <v>12</v>
      </c>
      <c r="B166" s="183" t="s">
        <v>13010</v>
      </c>
      <c r="C166" s="184">
        <v>77259</v>
      </c>
      <c r="D166" s="185" t="s">
        <v>13011</v>
      </c>
      <c r="E166" s="183" t="s">
        <v>13012</v>
      </c>
      <c r="F166" s="111" t="s">
        <v>9347</v>
      </c>
      <c r="G166" s="74">
        <f t="shared" si="11"/>
        <v>1</v>
      </c>
      <c r="H166" s="75" t="s">
        <v>9331</v>
      </c>
      <c r="I166" s="74">
        <f t="shared" si="12"/>
        <v>1</v>
      </c>
      <c r="J166" s="74" t="e">
        <f>+IF(#REF!="Issued",1,IF(#REF!="Not Issued",2,"Nil"))</f>
        <v>#REF!</v>
      </c>
      <c r="K166" s="74" t="s">
        <v>13006</v>
      </c>
      <c r="L166" s="186"/>
    </row>
    <row r="167" spans="1:12" ht="16.5" customHeight="1" x14ac:dyDescent="0.2">
      <c r="A167" s="182">
        <v>13</v>
      </c>
      <c r="B167" s="183" t="s">
        <v>13021</v>
      </c>
      <c r="C167" s="184">
        <v>77262</v>
      </c>
      <c r="D167" s="185" t="s">
        <v>13022</v>
      </c>
      <c r="E167" s="183" t="s">
        <v>13023</v>
      </c>
      <c r="F167" s="111" t="s">
        <v>9347</v>
      </c>
      <c r="G167" s="74">
        <f t="shared" si="11"/>
        <v>1</v>
      </c>
      <c r="H167" s="75" t="s">
        <v>9331</v>
      </c>
      <c r="I167" s="74">
        <f t="shared" si="12"/>
        <v>1</v>
      </c>
      <c r="J167" s="74" t="e">
        <f>+IF(#REF!="Issued",1,IF(#REF!="Not Issued",2,"Nil"))</f>
        <v>#REF!</v>
      </c>
      <c r="K167" s="74" t="s">
        <v>11391</v>
      </c>
      <c r="L167" s="186"/>
    </row>
    <row r="168" spans="1:12" x14ac:dyDescent="0.2">
      <c r="A168" s="182">
        <v>14</v>
      </c>
      <c r="B168" s="183" t="s">
        <v>13024</v>
      </c>
      <c r="C168" s="184">
        <v>79633</v>
      </c>
      <c r="D168" s="185" t="s">
        <v>13025</v>
      </c>
      <c r="E168" s="183" t="s">
        <v>9996</v>
      </c>
      <c r="F168" s="111" t="s">
        <v>9347</v>
      </c>
      <c r="G168" s="74">
        <f t="shared" si="11"/>
        <v>1</v>
      </c>
      <c r="H168" s="75" t="s">
        <v>9331</v>
      </c>
      <c r="I168" s="74">
        <f t="shared" si="12"/>
        <v>1</v>
      </c>
      <c r="J168" s="74" t="e">
        <f>+IF(#REF!="Issued",1,IF(#REF!="Not Issued",2,"Nil"))</f>
        <v>#REF!</v>
      </c>
      <c r="K168" s="74" t="s">
        <v>13013</v>
      </c>
      <c r="L168" s="186"/>
    </row>
    <row r="169" spans="1:12" x14ac:dyDescent="0.2">
      <c r="A169" s="182">
        <v>15</v>
      </c>
      <c r="B169" s="183" t="s">
        <v>13026</v>
      </c>
      <c r="C169" s="184">
        <v>77264</v>
      </c>
      <c r="D169" s="185" t="s">
        <v>13027</v>
      </c>
      <c r="E169" s="183" t="s">
        <v>13028</v>
      </c>
      <c r="F169" s="111" t="s">
        <v>9347</v>
      </c>
      <c r="G169" s="74">
        <f t="shared" si="11"/>
        <v>1</v>
      </c>
      <c r="H169" s="75" t="s">
        <v>9331</v>
      </c>
      <c r="I169" s="74">
        <f t="shared" si="12"/>
        <v>1</v>
      </c>
      <c r="J169" s="74" t="e">
        <f>+IF(#REF!="Issued",1,IF(#REF!="Not Issued",2,"Nil"))</f>
        <v>#REF!</v>
      </c>
      <c r="K169" s="74" t="s">
        <v>11395</v>
      </c>
      <c r="L169" s="186"/>
    </row>
    <row r="170" spans="1:12" x14ac:dyDescent="0.2">
      <c r="A170" s="182">
        <v>16</v>
      </c>
      <c r="B170" s="183" t="s">
        <v>13039</v>
      </c>
      <c r="C170" s="184">
        <v>77267</v>
      </c>
      <c r="D170" s="185" t="s">
        <v>13040</v>
      </c>
      <c r="E170" s="183" t="s">
        <v>13041</v>
      </c>
      <c r="F170" s="111" t="s">
        <v>9358</v>
      </c>
      <c r="G170" s="74">
        <f t="shared" si="11"/>
        <v>2</v>
      </c>
      <c r="H170" s="75" t="s">
        <v>9331</v>
      </c>
      <c r="I170" s="74">
        <f t="shared" si="12"/>
        <v>1</v>
      </c>
      <c r="J170" s="74" t="e">
        <f>+IF(#REF!="Issued",1,IF(#REF!="Not Issued",2,"Nil"))</f>
        <v>#REF!</v>
      </c>
      <c r="K170" s="74" t="s">
        <v>11399</v>
      </c>
      <c r="L170" s="186"/>
    </row>
    <row r="171" spans="1:12" x14ac:dyDescent="0.2">
      <c r="A171" s="182">
        <v>17</v>
      </c>
      <c r="B171" s="183" t="s">
        <v>13042</v>
      </c>
      <c r="C171" s="184">
        <v>77268</v>
      </c>
      <c r="D171" s="185" t="s">
        <v>13043</v>
      </c>
      <c r="E171" s="183" t="s">
        <v>13044</v>
      </c>
      <c r="F171" s="111" t="s">
        <v>9347</v>
      </c>
      <c r="G171" s="74">
        <f t="shared" si="11"/>
        <v>1</v>
      </c>
      <c r="H171" s="75" t="s">
        <v>9331</v>
      </c>
      <c r="I171" s="74">
        <f t="shared" si="12"/>
        <v>1</v>
      </c>
      <c r="J171" s="74" t="e">
        <f>+IF(#REF!="Issued",1,IF(#REF!="Not Issued",2,"Nil"))</f>
        <v>#REF!</v>
      </c>
      <c r="K171" s="74" t="s">
        <v>11403</v>
      </c>
      <c r="L171" s="186"/>
    </row>
    <row r="172" spans="1:12" x14ac:dyDescent="0.2">
      <c r="A172" s="182">
        <v>18</v>
      </c>
      <c r="B172" s="183" t="s">
        <v>13045</v>
      </c>
      <c r="C172" s="184">
        <v>77269</v>
      </c>
      <c r="D172" s="185" t="s">
        <v>13046</v>
      </c>
      <c r="E172" s="183" t="s">
        <v>13047</v>
      </c>
      <c r="F172" s="111" t="s">
        <v>9358</v>
      </c>
      <c r="G172" s="74">
        <f t="shared" si="11"/>
        <v>2</v>
      </c>
      <c r="H172" s="75" t="s">
        <v>9331</v>
      </c>
      <c r="I172" s="74">
        <f t="shared" si="12"/>
        <v>1</v>
      </c>
      <c r="J172" s="74" t="e">
        <f>+IF(#REF!="Issued",1,IF(#REF!="Not Issued",2,"Nil"))</f>
        <v>#REF!</v>
      </c>
      <c r="K172" s="74" t="s">
        <v>11409</v>
      </c>
      <c r="L172" s="186"/>
    </row>
    <row r="173" spans="1:12" x14ac:dyDescent="0.2">
      <c r="A173" s="182">
        <v>19</v>
      </c>
      <c r="B173" s="183" t="s">
        <v>13048</v>
      </c>
      <c r="C173" s="184">
        <v>77270</v>
      </c>
      <c r="D173" s="185" t="s">
        <v>13049</v>
      </c>
      <c r="E173" s="183" t="s">
        <v>13050</v>
      </c>
      <c r="F173" s="111" t="s">
        <v>9358</v>
      </c>
      <c r="G173" s="74">
        <f t="shared" si="11"/>
        <v>2</v>
      </c>
      <c r="H173" s="75" t="s">
        <v>9331</v>
      </c>
      <c r="I173" s="74">
        <f t="shared" si="12"/>
        <v>1</v>
      </c>
      <c r="J173" s="74" t="e">
        <f>+IF(#REF!="Issued",1,IF(#REF!="Not Issued",2,"Nil"))</f>
        <v>#REF!</v>
      </c>
      <c r="K173" s="74" t="s">
        <v>11411</v>
      </c>
      <c r="L173" s="186"/>
    </row>
    <row r="174" spans="1:12" x14ac:dyDescent="0.2">
      <c r="A174" s="182">
        <v>20</v>
      </c>
      <c r="B174" s="183" t="s">
        <v>13055</v>
      </c>
      <c r="C174" s="184">
        <v>77272</v>
      </c>
      <c r="D174" s="185" t="s">
        <v>13056</v>
      </c>
      <c r="E174" s="183" t="s">
        <v>13057</v>
      </c>
      <c r="F174" s="111" t="s">
        <v>9347</v>
      </c>
      <c r="G174" s="74">
        <f t="shared" si="11"/>
        <v>1</v>
      </c>
      <c r="H174" s="75" t="s">
        <v>9331</v>
      </c>
      <c r="I174" s="74">
        <f t="shared" si="12"/>
        <v>1</v>
      </c>
      <c r="J174" s="74" t="e">
        <f>+IF(#REF!="Issued",1,IF(#REF!="Not Issued",2,"Nil"))</f>
        <v>#REF!</v>
      </c>
      <c r="K174" s="74" t="s">
        <v>11415</v>
      </c>
      <c r="L174" s="186"/>
    </row>
    <row r="175" spans="1:12" x14ac:dyDescent="0.2">
      <c r="A175" s="182">
        <v>21</v>
      </c>
      <c r="B175" s="183" t="s">
        <v>13061</v>
      </c>
      <c r="C175" s="184">
        <v>77273</v>
      </c>
      <c r="D175" s="185" t="s">
        <v>13062</v>
      </c>
      <c r="E175" s="183" t="s">
        <v>13063</v>
      </c>
      <c r="F175" s="111" t="s">
        <v>9347</v>
      </c>
      <c r="G175" s="74">
        <f t="shared" si="11"/>
        <v>1</v>
      </c>
      <c r="H175" s="75" t="s">
        <v>9331</v>
      </c>
      <c r="I175" s="74">
        <f t="shared" si="12"/>
        <v>1</v>
      </c>
      <c r="J175" s="74" t="e">
        <f>+IF(#REF!="Issued",1,IF(#REF!="Not Issued",2,"Nil"))</f>
        <v>#REF!</v>
      </c>
      <c r="K175" s="74" t="s">
        <v>11419</v>
      </c>
      <c r="L175" s="186"/>
    </row>
    <row r="176" spans="1:12" x14ac:dyDescent="0.2">
      <c r="A176" s="182">
        <v>22</v>
      </c>
      <c r="B176" s="183" t="s">
        <v>13068</v>
      </c>
      <c r="C176" s="184">
        <v>77274</v>
      </c>
      <c r="D176" s="185" t="s">
        <v>12476</v>
      </c>
      <c r="E176" s="183" t="s">
        <v>13069</v>
      </c>
      <c r="F176" s="111" t="s">
        <v>9347</v>
      </c>
      <c r="G176" s="74">
        <f t="shared" si="11"/>
        <v>1</v>
      </c>
      <c r="H176" s="75" t="s">
        <v>9331</v>
      </c>
      <c r="I176" s="74">
        <f t="shared" si="12"/>
        <v>1</v>
      </c>
      <c r="J176" s="74" t="e">
        <f>+IF(#REF!="Issued",1,IF(#REF!="Not Issued",2,"Nil"))</f>
        <v>#REF!</v>
      </c>
      <c r="K176" s="74" t="s">
        <v>13034</v>
      </c>
      <c r="L176" s="186"/>
    </row>
    <row r="177" spans="1:12" x14ac:dyDescent="0.2">
      <c r="A177" s="182">
        <v>23</v>
      </c>
      <c r="B177" s="183" t="s">
        <v>13070</v>
      </c>
      <c r="C177" s="184">
        <v>79132</v>
      </c>
      <c r="D177" s="185" t="s">
        <v>11084</v>
      </c>
      <c r="E177" s="183" t="s">
        <v>11085</v>
      </c>
      <c r="F177" s="111" t="s">
        <v>9347</v>
      </c>
      <c r="G177" s="74">
        <f t="shared" si="11"/>
        <v>1</v>
      </c>
      <c r="H177" s="75" t="s">
        <v>9331</v>
      </c>
      <c r="I177" s="74">
        <f t="shared" si="12"/>
        <v>1</v>
      </c>
      <c r="J177" s="74" t="e">
        <f>+IF(#REF!="Issued",1,IF(#REF!="Not Issued",2,"Nil"))</f>
        <v>#REF!</v>
      </c>
      <c r="K177" s="74" t="s">
        <v>13038</v>
      </c>
      <c r="L177" s="186"/>
    </row>
    <row r="178" spans="1:12" x14ac:dyDescent="0.2">
      <c r="A178" s="182">
        <v>24</v>
      </c>
      <c r="B178" s="183" t="s">
        <v>13071</v>
      </c>
      <c r="C178" s="184">
        <v>77276</v>
      </c>
      <c r="D178" s="185" t="s">
        <v>13072</v>
      </c>
      <c r="E178" s="183" t="s">
        <v>9785</v>
      </c>
      <c r="F178" s="111" t="s">
        <v>9347</v>
      </c>
      <c r="G178" s="74">
        <f t="shared" si="11"/>
        <v>1</v>
      </c>
      <c r="H178" s="75" t="s">
        <v>9331</v>
      </c>
      <c r="I178" s="74">
        <f t="shared" si="12"/>
        <v>1</v>
      </c>
      <c r="J178" s="74" t="e">
        <f>+IF(#REF!="Issued",1,IF(#REF!="Not Issued",2,"Nil"))</f>
        <v>#REF!</v>
      </c>
      <c r="K178" s="74" t="s">
        <v>11423</v>
      </c>
      <c r="L178" s="186"/>
    </row>
    <row r="179" spans="1:12" x14ac:dyDescent="0.2">
      <c r="A179" s="182">
        <v>25</v>
      </c>
      <c r="B179" s="183" t="s">
        <v>13073</v>
      </c>
      <c r="C179" s="184">
        <v>77277</v>
      </c>
      <c r="D179" s="185" t="s">
        <v>13074</v>
      </c>
      <c r="E179" s="183" t="s">
        <v>13075</v>
      </c>
      <c r="F179" s="111" t="s">
        <v>9358</v>
      </c>
      <c r="G179" s="74">
        <f t="shared" si="11"/>
        <v>2</v>
      </c>
      <c r="H179" s="75" t="s">
        <v>9331</v>
      </c>
      <c r="I179" s="74">
        <f t="shared" si="12"/>
        <v>1</v>
      </c>
      <c r="J179" s="74" t="e">
        <f>+IF(#REF!="Issued",1,IF(#REF!="Not Issued",2,"Nil"))</f>
        <v>#REF!</v>
      </c>
      <c r="K179" s="74" t="s">
        <v>11425</v>
      </c>
      <c r="L179" s="186"/>
    </row>
    <row r="180" spans="1:12" x14ac:dyDescent="0.2">
      <c r="A180" s="182">
        <v>26</v>
      </c>
      <c r="B180" s="183" t="s">
        <v>13080</v>
      </c>
      <c r="C180" s="184">
        <v>77573</v>
      </c>
      <c r="D180" s="185" t="s">
        <v>13081</v>
      </c>
      <c r="E180" s="183" t="s">
        <v>13082</v>
      </c>
      <c r="F180" s="111" t="s">
        <v>9358</v>
      </c>
      <c r="G180" s="74">
        <f t="shared" si="11"/>
        <v>2</v>
      </c>
      <c r="H180" s="75" t="s">
        <v>9331</v>
      </c>
      <c r="I180" s="74">
        <f t="shared" si="12"/>
        <v>1</v>
      </c>
      <c r="J180" s="74" t="e">
        <f>+IF(#REF!="Issued",1,IF(#REF!="Not Issued",2,"Nil"))</f>
        <v>#REF!</v>
      </c>
      <c r="K180" s="74" t="s">
        <v>11429</v>
      </c>
      <c r="L180" s="186"/>
    </row>
    <row r="181" spans="1:12" x14ac:dyDescent="0.2">
      <c r="A181" s="182">
        <v>27</v>
      </c>
      <c r="B181" s="183" t="s">
        <v>13083</v>
      </c>
      <c r="C181" s="184">
        <v>77279</v>
      </c>
      <c r="D181" s="185" t="s">
        <v>13084</v>
      </c>
      <c r="E181" s="183" t="s">
        <v>11277</v>
      </c>
      <c r="F181" s="111" t="s">
        <v>9358</v>
      </c>
      <c r="G181" s="74">
        <f t="shared" si="11"/>
        <v>2</v>
      </c>
      <c r="H181" s="75" t="s">
        <v>9331</v>
      </c>
      <c r="I181" s="74">
        <f t="shared" si="12"/>
        <v>1</v>
      </c>
      <c r="J181" s="74" t="e">
        <f>+IF(#REF!="Issued",1,IF(#REF!="Not Issued",2,"Nil"))</f>
        <v>#REF!</v>
      </c>
      <c r="K181" s="74" t="s">
        <v>11436</v>
      </c>
      <c r="L181" s="186"/>
    </row>
    <row r="182" spans="1:12" x14ac:dyDescent="0.2">
      <c r="A182" s="182">
        <v>28</v>
      </c>
      <c r="B182" s="183" t="s">
        <v>13097</v>
      </c>
      <c r="C182" s="184">
        <v>77282</v>
      </c>
      <c r="D182" s="185" t="s">
        <v>13098</v>
      </c>
      <c r="E182" s="183" t="s">
        <v>2685</v>
      </c>
      <c r="F182" s="111" t="s">
        <v>9358</v>
      </c>
      <c r="G182" s="74">
        <f t="shared" si="11"/>
        <v>2</v>
      </c>
      <c r="H182" s="75" t="s">
        <v>9331</v>
      </c>
      <c r="I182" s="74">
        <f t="shared" si="12"/>
        <v>1</v>
      </c>
      <c r="J182" s="74" t="e">
        <f>+IF(#REF!="Issued",1,IF(#REF!="Not Issued",2,"Nil"))</f>
        <v>#REF!</v>
      </c>
      <c r="K182" s="74" t="s">
        <v>13054</v>
      </c>
      <c r="L182" s="186"/>
    </row>
    <row r="183" spans="1:12" x14ac:dyDescent="0.2">
      <c r="A183" s="182">
        <v>29</v>
      </c>
      <c r="B183" s="183" t="s">
        <v>13100</v>
      </c>
      <c r="C183" s="184">
        <v>77284</v>
      </c>
      <c r="D183" s="185" t="s">
        <v>13101</v>
      </c>
      <c r="E183" s="183" t="s">
        <v>13102</v>
      </c>
      <c r="F183" s="111" t="s">
        <v>9347</v>
      </c>
      <c r="G183" s="74">
        <f t="shared" si="11"/>
        <v>1</v>
      </c>
      <c r="H183" s="75" t="s">
        <v>9331</v>
      </c>
      <c r="I183" s="74">
        <f t="shared" si="12"/>
        <v>1</v>
      </c>
      <c r="J183" s="74" t="e">
        <f>+IF(#REF!="Issued",1,IF(#REF!="Not Issued",2,"Nil"))</f>
        <v>#REF!</v>
      </c>
      <c r="K183" s="74" t="s">
        <v>13058</v>
      </c>
      <c r="L183" s="186"/>
    </row>
    <row r="184" spans="1:12" x14ac:dyDescent="0.2">
      <c r="A184" s="182">
        <v>30</v>
      </c>
      <c r="B184" s="183" t="s">
        <v>13109</v>
      </c>
      <c r="C184" s="184">
        <v>77288</v>
      </c>
      <c r="D184" s="185" t="s">
        <v>13110</v>
      </c>
      <c r="E184" s="183" t="s">
        <v>1289</v>
      </c>
      <c r="F184" s="111" t="s">
        <v>9347</v>
      </c>
      <c r="G184" s="74">
        <f t="shared" si="11"/>
        <v>1</v>
      </c>
      <c r="H184" s="75" t="s">
        <v>9331</v>
      </c>
      <c r="I184" s="74">
        <f t="shared" si="12"/>
        <v>1</v>
      </c>
      <c r="J184" s="74" t="e">
        <f>+IF(#REF!="Issued",1,IF(#REF!="Not Issued",2,"Nil"))</f>
        <v>#REF!</v>
      </c>
      <c r="K184" s="74" t="s">
        <v>11438</v>
      </c>
      <c r="L184" s="186"/>
    </row>
    <row r="185" spans="1:12" x14ac:dyDescent="0.2">
      <c r="A185" s="182">
        <v>31</v>
      </c>
      <c r="B185" s="183" t="s">
        <v>13114</v>
      </c>
      <c r="C185" s="184">
        <v>77289</v>
      </c>
      <c r="D185" s="185" t="s">
        <v>9858</v>
      </c>
      <c r="E185" s="183" t="s">
        <v>1312</v>
      </c>
      <c r="F185" s="111" t="s">
        <v>9358</v>
      </c>
      <c r="G185" s="74">
        <f t="shared" si="11"/>
        <v>2</v>
      </c>
      <c r="H185" s="75" t="s">
        <v>9331</v>
      </c>
      <c r="I185" s="74">
        <f t="shared" si="12"/>
        <v>1</v>
      </c>
      <c r="J185" s="74" t="e">
        <f>+IF(#REF!="Issued",1,IF(#REF!="Not Issued",2,"Nil"))</f>
        <v>#REF!</v>
      </c>
      <c r="K185" s="74" t="s">
        <v>13064</v>
      </c>
      <c r="L185" s="186"/>
    </row>
    <row r="186" spans="1:12" x14ac:dyDescent="0.2">
      <c r="A186" s="182">
        <v>32</v>
      </c>
      <c r="B186" s="183" t="s">
        <v>12998</v>
      </c>
      <c r="C186" s="184">
        <v>77256</v>
      </c>
      <c r="D186" s="185" t="s">
        <v>12999</v>
      </c>
      <c r="E186" s="183" t="s">
        <v>2281</v>
      </c>
      <c r="F186" s="111" t="s">
        <v>9347</v>
      </c>
      <c r="G186" s="74">
        <f t="shared" si="11"/>
        <v>1</v>
      </c>
      <c r="H186" s="75" t="s">
        <v>17</v>
      </c>
      <c r="I186" s="74">
        <f t="shared" si="12"/>
        <v>2</v>
      </c>
      <c r="J186" s="74" t="e">
        <f>+IF(#REF!="Issued",1,IF(#REF!="Not Issued",2,"Nil"))</f>
        <v>#REF!</v>
      </c>
      <c r="K186" s="74" t="s">
        <v>11441</v>
      </c>
      <c r="L186" s="186"/>
    </row>
    <row r="187" spans="1:12" x14ac:dyDescent="0.2">
      <c r="A187" s="182">
        <v>33</v>
      </c>
      <c r="B187" s="183" t="s">
        <v>13001</v>
      </c>
      <c r="C187" s="184">
        <v>77569</v>
      </c>
      <c r="D187" s="185" t="s">
        <v>13002</v>
      </c>
      <c r="E187" s="183" t="s">
        <v>13003</v>
      </c>
      <c r="F187" s="111" t="s">
        <v>9347</v>
      </c>
      <c r="G187" s="74">
        <f t="shared" ref="G187:G206" si="13">+IF(F187="M",1,IF(F187="f",2,IF(F187="Civ",3,"Error")))</f>
        <v>1</v>
      </c>
      <c r="H187" s="75" t="s">
        <v>17</v>
      </c>
      <c r="I187" s="74">
        <f t="shared" si="12"/>
        <v>2</v>
      </c>
      <c r="J187" s="74" t="e">
        <f>+IF(#REF!="Issued",1,IF(#REF!="Not Issued",2,"Nil"))</f>
        <v>#REF!</v>
      </c>
      <c r="K187" s="74" t="s">
        <v>11445</v>
      </c>
      <c r="L187" s="186"/>
    </row>
    <row r="188" spans="1:12" x14ac:dyDescent="0.2">
      <c r="A188" s="182">
        <v>34</v>
      </c>
      <c r="B188" s="183" t="s">
        <v>13014</v>
      </c>
      <c r="C188" s="184">
        <v>77260</v>
      </c>
      <c r="D188" s="185" t="s">
        <v>13015</v>
      </c>
      <c r="E188" s="183" t="s">
        <v>8846</v>
      </c>
      <c r="F188" s="111" t="s">
        <v>9347</v>
      </c>
      <c r="G188" s="74">
        <f t="shared" si="13"/>
        <v>1</v>
      </c>
      <c r="H188" s="75" t="s">
        <v>17</v>
      </c>
      <c r="I188" s="74">
        <f t="shared" si="12"/>
        <v>2</v>
      </c>
      <c r="J188" s="74" t="e">
        <f>+IF(#REF!="Issued",1,IF(#REF!="Not Issued",2,"Nil"))</f>
        <v>#REF!</v>
      </c>
      <c r="K188" s="74" t="s">
        <v>11448</v>
      </c>
      <c r="L188" s="186"/>
    </row>
    <row r="189" spans="1:12" x14ac:dyDescent="0.2">
      <c r="A189" s="182">
        <v>35</v>
      </c>
      <c r="B189" s="183" t="s">
        <v>13016</v>
      </c>
      <c r="C189" s="184">
        <v>77570</v>
      </c>
      <c r="D189" s="185" t="s">
        <v>13017</v>
      </c>
      <c r="E189" s="183" t="s">
        <v>13018</v>
      </c>
      <c r="F189" s="111" t="s">
        <v>9347</v>
      </c>
      <c r="G189" s="74">
        <f t="shared" si="13"/>
        <v>1</v>
      </c>
      <c r="H189" s="75" t="s">
        <v>17</v>
      </c>
      <c r="I189" s="74">
        <f t="shared" si="12"/>
        <v>2</v>
      </c>
      <c r="J189" s="74" t="e">
        <f>+IF(#REF!="Issued",1,IF(#REF!="Not Issued",2,"Nil"))</f>
        <v>#REF!</v>
      </c>
      <c r="K189" s="74" t="s">
        <v>11450</v>
      </c>
      <c r="L189" s="186"/>
    </row>
    <row r="190" spans="1:12" x14ac:dyDescent="0.2">
      <c r="A190" s="182">
        <v>36</v>
      </c>
      <c r="B190" s="183" t="s">
        <v>13019</v>
      </c>
      <c r="C190" s="184">
        <v>77261</v>
      </c>
      <c r="D190" s="185" t="s">
        <v>13020</v>
      </c>
      <c r="E190" s="183" t="s">
        <v>6423</v>
      </c>
      <c r="F190" s="111" t="s">
        <v>9358</v>
      </c>
      <c r="G190" s="74">
        <f t="shared" si="13"/>
        <v>2</v>
      </c>
      <c r="H190" s="75" t="s">
        <v>17</v>
      </c>
      <c r="I190" s="74">
        <f t="shared" si="12"/>
        <v>2</v>
      </c>
      <c r="J190" s="74" t="e">
        <f>+IF(#REF!="Issued",1,IF(#REF!="Not Issued",2,"Nil"))</f>
        <v>#REF!</v>
      </c>
      <c r="K190" s="74" t="s">
        <v>13076</v>
      </c>
      <c r="L190" s="186"/>
    </row>
    <row r="191" spans="1:12" x14ac:dyDescent="0.2">
      <c r="A191" s="182">
        <v>37</v>
      </c>
      <c r="B191" s="183" t="s">
        <v>13029</v>
      </c>
      <c r="C191" s="184">
        <v>77265</v>
      </c>
      <c r="D191" s="185" t="s">
        <v>13030</v>
      </c>
      <c r="E191" s="183" t="s">
        <v>13031</v>
      </c>
      <c r="F191" s="111" t="s">
        <v>9358</v>
      </c>
      <c r="G191" s="74">
        <f t="shared" si="13"/>
        <v>2</v>
      </c>
      <c r="H191" s="75" t="s">
        <v>17</v>
      </c>
      <c r="I191" s="74">
        <f t="shared" si="12"/>
        <v>2</v>
      </c>
      <c r="J191" s="74" t="e">
        <f>+IF(#REF!="Issued",1,IF(#REF!="Not Issued",2,"Nil"))</f>
        <v>#REF!</v>
      </c>
      <c r="K191" s="74" t="s">
        <v>13079</v>
      </c>
      <c r="L191" s="186"/>
    </row>
    <row r="192" spans="1:12" x14ac:dyDescent="0.2">
      <c r="A192" s="182">
        <v>38</v>
      </c>
      <c r="B192" s="183" t="s">
        <v>13032</v>
      </c>
      <c r="C192" s="184">
        <v>77266</v>
      </c>
      <c r="D192" s="185" t="s">
        <v>13033</v>
      </c>
      <c r="E192" s="183" t="s">
        <v>4862</v>
      </c>
      <c r="F192" s="111" t="s">
        <v>9358</v>
      </c>
      <c r="G192" s="74">
        <f t="shared" si="13"/>
        <v>2</v>
      </c>
      <c r="H192" s="75" t="s">
        <v>9331</v>
      </c>
      <c r="I192" s="74">
        <f t="shared" si="12"/>
        <v>1</v>
      </c>
      <c r="J192" s="74" t="e">
        <f>+IF(#REF!="Issued",1,IF(#REF!="Not Issued",2,"Nil"))</f>
        <v>#REF!</v>
      </c>
      <c r="K192" s="74" t="s">
        <v>11454</v>
      </c>
      <c r="L192" s="186"/>
    </row>
    <row r="193" spans="1:12" x14ac:dyDescent="0.2">
      <c r="A193" s="182">
        <v>39</v>
      </c>
      <c r="B193" s="183" t="s">
        <v>13035</v>
      </c>
      <c r="C193" s="184"/>
      <c r="D193" s="185" t="s">
        <v>13036</v>
      </c>
      <c r="E193" s="183" t="s">
        <v>13037</v>
      </c>
      <c r="F193" s="111" t="s">
        <v>9347</v>
      </c>
      <c r="G193" s="74">
        <f t="shared" si="13"/>
        <v>1</v>
      </c>
      <c r="H193" s="75" t="s">
        <v>17</v>
      </c>
      <c r="I193" s="74">
        <f t="shared" si="12"/>
        <v>2</v>
      </c>
      <c r="J193" s="74" t="e">
        <f>+IF(#REF!="Issued",1,IF(#REF!="Not Issued",2,"Nil"))</f>
        <v>#REF!</v>
      </c>
      <c r="K193" s="74" t="s">
        <v>13085</v>
      </c>
      <c r="L193" s="186"/>
    </row>
    <row r="194" spans="1:12" x14ac:dyDescent="0.2">
      <c r="A194" s="182">
        <v>40</v>
      </c>
      <c r="B194" s="183" t="s">
        <v>13051</v>
      </c>
      <c r="C194" s="184">
        <v>77271</v>
      </c>
      <c r="D194" s="185" t="s">
        <v>13052</v>
      </c>
      <c r="E194" s="183" t="s">
        <v>13053</v>
      </c>
      <c r="F194" s="111" t="s">
        <v>9347</v>
      </c>
      <c r="G194" s="74">
        <f t="shared" si="13"/>
        <v>1</v>
      </c>
      <c r="H194" s="75" t="s">
        <v>17</v>
      </c>
      <c r="I194" s="74">
        <f t="shared" si="12"/>
        <v>2</v>
      </c>
      <c r="J194" s="74" t="e">
        <f>+IF(#REF!="Issued",1,IF(#REF!="Not Issued",2,"Nil"))</f>
        <v>#REF!</v>
      </c>
      <c r="K194" s="74" t="s">
        <v>13089</v>
      </c>
      <c r="L194" s="186"/>
    </row>
    <row r="195" spans="1:12" x14ac:dyDescent="0.2">
      <c r="A195" s="182">
        <v>41</v>
      </c>
      <c r="B195" s="183" t="s">
        <v>13059</v>
      </c>
      <c r="C195" s="184">
        <v>77571</v>
      </c>
      <c r="D195" s="185" t="s">
        <v>13060</v>
      </c>
      <c r="E195" s="183" t="s">
        <v>978</v>
      </c>
      <c r="F195" s="111" t="s">
        <v>9358</v>
      </c>
      <c r="G195" s="74">
        <f t="shared" si="13"/>
        <v>2</v>
      </c>
      <c r="H195" s="75" t="s">
        <v>17</v>
      </c>
      <c r="I195" s="74">
        <f t="shared" si="12"/>
        <v>2</v>
      </c>
      <c r="J195" s="74" t="e">
        <f>+IF(#REF!="Issued",1,IF(#REF!="Not Issued",2,"Nil"))</f>
        <v>#REF!</v>
      </c>
      <c r="K195" s="74" t="s">
        <v>11459</v>
      </c>
      <c r="L195" s="186"/>
    </row>
    <row r="196" spans="1:12" x14ac:dyDescent="0.2">
      <c r="A196" s="182">
        <v>42</v>
      </c>
      <c r="B196" s="183" t="s">
        <v>13065</v>
      </c>
      <c r="C196" s="184">
        <v>79651</v>
      </c>
      <c r="D196" s="185" t="s">
        <v>13066</v>
      </c>
      <c r="E196" s="183" t="s">
        <v>13067</v>
      </c>
      <c r="F196" s="111" t="s">
        <v>9347</v>
      </c>
      <c r="G196" s="74">
        <f t="shared" si="13"/>
        <v>1</v>
      </c>
      <c r="H196" s="75" t="s">
        <v>17</v>
      </c>
      <c r="I196" s="74">
        <f t="shared" si="12"/>
        <v>2</v>
      </c>
      <c r="J196" s="74" t="e">
        <f>+IF(#REF!="Issued",1,IF(#REF!="Not Issued",2,"Nil"))</f>
        <v>#REF!</v>
      </c>
      <c r="K196" s="74" t="s">
        <v>11463</v>
      </c>
      <c r="L196" s="186"/>
    </row>
    <row r="197" spans="1:12" x14ac:dyDescent="0.2">
      <c r="A197" s="182">
        <v>43</v>
      </c>
      <c r="B197" s="183" t="s">
        <v>13077</v>
      </c>
      <c r="C197" s="184">
        <v>77278</v>
      </c>
      <c r="D197" s="185" t="s">
        <v>10408</v>
      </c>
      <c r="E197" s="183" t="s">
        <v>13078</v>
      </c>
      <c r="F197" s="111" t="s">
        <v>9347</v>
      </c>
      <c r="G197" s="74">
        <f t="shared" si="13"/>
        <v>1</v>
      </c>
      <c r="H197" s="75" t="s">
        <v>17</v>
      </c>
      <c r="I197" s="74">
        <f t="shared" si="12"/>
        <v>2</v>
      </c>
      <c r="J197" s="74" t="e">
        <f>+IF(#REF!="Issued",1,IF(#REF!="Not Issued",2,"Nil"))</f>
        <v>#REF!</v>
      </c>
      <c r="K197" s="74" t="s">
        <v>11467</v>
      </c>
      <c r="L197" s="186"/>
    </row>
    <row r="198" spans="1:12" x14ac:dyDescent="0.2">
      <c r="A198" s="182">
        <v>44</v>
      </c>
      <c r="B198" s="183" t="s">
        <v>13086</v>
      </c>
      <c r="C198" s="184"/>
      <c r="D198" s="185" t="s">
        <v>13087</v>
      </c>
      <c r="E198" s="183" t="s">
        <v>13088</v>
      </c>
      <c r="F198" s="111" t="s">
        <v>9347</v>
      </c>
      <c r="G198" s="74">
        <f t="shared" si="13"/>
        <v>1</v>
      </c>
      <c r="H198" s="75" t="s">
        <v>17</v>
      </c>
      <c r="I198" s="74">
        <f t="shared" si="12"/>
        <v>2</v>
      </c>
      <c r="J198" s="74" t="e">
        <f>+IF(#REF!="Issued",1,IF(#REF!="Not Issued",2,"Nil"))</f>
        <v>#REF!</v>
      </c>
      <c r="K198" s="74" t="s">
        <v>11471</v>
      </c>
      <c r="L198" s="186"/>
    </row>
    <row r="199" spans="1:12" x14ac:dyDescent="0.2">
      <c r="A199" s="182">
        <v>45</v>
      </c>
      <c r="B199" s="183" t="s">
        <v>13090</v>
      </c>
      <c r="C199" s="184"/>
      <c r="D199" s="185" t="s">
        <v>13091</v>
      </c>
      <c r="E199" s="183" t="s">
        <v>13092</v>
      </c>
      <c r="F199" s="111" t="s">
        <v>9358</v>
      </c>
      <c r="G199" s="74">
        <f t="shared" si="13"/>
        <v>2</v>
      </c>
      <c r="H199" s="75" t="s">
        <v>17</v>
      </c>
      <c r="I199" s="74">
        <f t="shared" si="12"/>
        <v>2</v>
      </c>
      <c r="J199" s="74"/>
      <c r="K199" s="74"/>
      <c r="L199" s="186"/>
    </row>
    <row r="200" spans="1:12" x14ac:dyDescent="0.2">
      <c r="A200" s="182">
        <v>46</v>
      </c>
      <c r="B200" s="183" t="s">
        <v>13093</v>
      </c>
      <c r="C200" s="184">
        <v>77280</v>
      </c>
      <c r="D200" s="185" t="s">
        <v>9454</v>
      </c>
      <c r="E200" s="183" t="s">
        <v>978</v>
      </c>
      <c r="F200" s="111" t="s">
        <v>9347</v>
      </c>
      <c r="G200" s="74">
        <f t="shared" si="13"/>
        <v>1</v>
      </c>
      <c r="H200" s="75" t="s">
        <v>17</v>
      </c>
      <c r="I200" s="74">
        <f t="shared" si="12"/>
        <v>2</v>
      </c>
      <c r="J200" s="74"/>
      <c r="K200" s="74"/>
      <c r="L200" s="186"/>
    </row>
    <row r="201" spans="1:12" x14ac:dyDescent="0.2">
      <c r="A201" s="182">
        <v>47</v>
      </c>
      <c r="B201" s="183" t="s">
        <v>13094</v>
      </c>
      <c r="C201" s="184">
        <v>77281</v>
      </c>
      <c r="D201" s="185" t="s">
        <v>13095</v>
      </c>
      <c r="E201" s="183" t="s">
        <v>13096</v>
      </c>
      <c r="F201" s="111" t="s">
        <v>9347</v>
      </c>
      <c r="G201" s="74">
        <f t="shared" si="13"/>
        <v>1</v>
      </c>
      <c r="H201" s="75" t="s">
        <v>17</v>
      </c>
      <c r="I201" s="74">
        <f t="shared" si="12"/>
        <v>2</v>
      </c>
      <c r="J201" s="74"/>
      <c r="K201" s="74"/>
      <c r="L201" s="186"/>
    </row>
    <row r="202" spans="1:12" x14ac:dyDescent="0.2">
      <c r="A202" s="182">
        <v>48</v>
      </c>
      <c r="B202" s="183" t="s">
        <v>13099</v>
      </c>
      <c r="C202" s="184">
        <v>77283</v>
      </c>
      <c r="D202" s="185" t="s">
        <v>9453</v>
      </c>
      <c r="E202" s="183" t="s">
        <v>9581</v>
      </c>
      <c r="F202" s="111" t="s">
        <v>9347</v>
      </c>
      <c r="G202" s="74">
        <f t="shared" si="13"/>
        <v>1</v>
      </c>
      <c r="H202" s="75" t="s">
        <v>17</v>
      </c>
      <c r="I202" s="74">
        <f t="shared" si="12"/>
        <v>2</v>
      </c>
      <c r="J202" s="74"/>
      <c r="K202" s="74"/>
      <c r="L202" s="186"/>
    </row>
    <row r="203" spans="1:12" x14ac:dyDescent="0.2">
      <c r="A203" s="182">
        <v>49</v>
      </c>
      <c r="B203" s="183" t="s">
        <v>13103</v>
      </c>
      <c r="C203" s="184">
        <v>77285</v>
      </c>
      <c r="D203" s="185" t="s">
        <v>9998</v>
      </c>
      <c r="E203" s="183" t="s">
        <v>5546</v>
      </c>
      <c r="F203" s="111" t="s">
        <v>9347</v>
      </c>
      <c r="G203" s="74">
        <f t="shared" si="13"/>
        <v>1</v>
      </c>
      <c r="H203" s="75" t="s">
        <v>17</v>
      </c>
      <c r="I203" s="74">
        <f t="shared" si="12"/>
        <v>2</v>
      </c>
      <c r="J203" s="74"/>
      <c r="K203" s="74"/>
      <c r="L203" s="186"/>
    </row>
    <row r="204" spans="1:12" x14ac:dyDescent="0.2">
      <c r="A204" s="182">
        <v>50</v>
      </c>
      <c r="B204" s="183" t="s">
        <v>13104</v>
      </c>
      <c r="C204" s="184">
        <v>77286</v>
      </c>
      <c r="D204" s="185" t="s">
        <v>13105</v>
      </c>
      <c r="E204" s="183" t="s">
        <v>13106</v>
      </c>
      <c r="F204" s="111" t="s">
        <v>9347</v>
      </c>
      <c r="G204" s="74">
        <f t="shared" si="13"/>
        <v>1</v>
      </c>
      <c r="H204" s="75" t="s">
        <v>17</v>
      </c>
      <c r="I204" s="74">
        <f t="shared" si="12"/>
        <v>2</v>
      </c>
      <c r="J204" s="74" t="e">
        <f>+IF(#REF!="Issued",1,IF(#REF!="Not Issued",2,"Nil"))</f>
        <v>#REF!</v>
      </c>
      <c r="K204" s="74" t="s">
        <v>11475</v>
      </c>
      <c r="L204" s="186"/>
    </row>
    <row r="205" spans="1:12" x14ac:dyDescent="0.2">
      <c r="A205" s="182">
        <v>51</v>
      </c>
      <c r="B205" s="183" t="s">
        <v>13107</v>
      </c>
      <c r="C205" s="184">
        <v>77287</v>
      </c>
      <c r="D205" s="185" t="s">
        <v>13108</v>
      </c>
      <c r="E205" s="183" t="s">
        <v>585</v>
      </c>
      <c r="F205" s="111" t="s">
        <v>9347</v>
      </c>
      <c r="G205" s="74">
        <f t="shared" si="13"/>
        <v>1</v>
      </c>
      <c r="H205" s="75" t="s">
        <v>17</v>
      </c>
      <c r="I205" s="74">
        <f t="shared" si="12"/>
        <v>2</v>
      </c>
      <c r="J205" s="74" t="e">
        <f>+IF(#REF!="Issued",1,IF(#REF!="Not Issued",2,"Nil"))</f>
        <v>#REF!</v>
      </c>
      <c r="K205" s="74" t="s">
        <v>11479</v>
      </c>
      <c r="L205" s="186"/>
    </row>
    <row r="206" spans="1:12" x14ac:dyDescent="0.2">
      <c r="A206" s="182">
        <v>52</v>
      </c>
      <c r="B206" s="183" t="s">
        <v>13111</v>
      </c>
      <c r="C206" s="184">
        <v>77574</v>
      </c>
      <c r="D206" s="185" t="s">
        <v>13112</v>
      </c>
      <c r="E206" s="183" t="s">
        <v>13113</v>
      </c>
      <c r="F206" s="111" t="s">
        <v>9347</v>
      </c>
      <c r="G206" s="74">
        <f t="shared" si="13"/>
        <v>1</v>
      </c>
      <c r="H206" s="75" t="s">
        <v>17</v>
      </c>
      <c r="I206" s="74">
        <f t="shared" si="12"/>
        <v>2</v>
      </c>
      <c r="J206" s="74" t="e">
        <f>+IF(#REF!="Issued",1,IF(#REF!="Not Issued",2,"Nil"))</f>
        <v>#REF!</v>
      </c>
      <c r="K206" s="74" t="s">
        <v>11481</v>
      </c>
      <c r="L206" s="186"/>
    </row>
  </sheetData>
  <sortState ref="B155:H206">
    <sortCondition ref="H155:H206"/>
  </sortState>
  <mergeCells count="24">
    <mergeCell ref="A1:L1"/>
    <mergeCell ref="A2:L2"/>
    <mergeCell ref="A3:A4"/>
    <mergeCell ref="B3:B4"/>
    <mergeCell ref="C3:C4"/>
    <mergeCell ref="D3:D4"/>
    <mergeCell ref="E3:E4"/>
    <mergeCell ref="H3:H4"/>
    <mergeCell ref="L3:L4"/>
    <mergeCell ref="A106:L106"/>
    <mergeCell ref="A107:A108"/>
    <mergeCell ref="B107:B108"/>
    <mergeCell ref="C107:C108"/>
    <mergeCell ref="D107:D108"/>
    <mergeCell ref="E107:E108"/>
    <mergeCell ref="H107:H108"/>
    <mergeCell ref="L153:L154"/>
    <mergeCell ref="L107:L108"/>
    <mergeCell ref="A153:A154"/>
    <mergeCell ref="B153:B154"/>
    <mergeCell ref="C153:C154"/>
    <mergeCell ref="D153:D154"/>
    <mergeCell ref="E153:E154"/>
    <mergeCell ref="H153:H154"/>
  </mergeCells>
  <conditionalFormatting sqref="H5:H42 H109 H144:H150 H111:H142 H44:H104">
    <cfRule type="cellIs" dxfId="179" priority="37" stopIfTrue="1" operator="equal">
      <formula>"Dropped"</formula>
    </cfRule>
    <cfRule type="cellIs" dxfId="178" priority="38" stopIfTrue="1" operator="equal">
      <formula>"Left"</formula>
    </cfRule>
    <cfRule type="cellIs" dxfId="177" priority="39" stopIfTrue="1" operator="equal">
      <formula>"Incomplete"</formula>
    </cfRule>
    <cfRule type="cellIs" dxfId="176" priority="40" stopIfTrue="1" operator="equal">
      <formula>"Complete"</formula>
    </cfRule>
  </conditionalFormatting>
  <conditionalFormatting sqref="H143">
    <cfRule type="cellIs" dxfId="175" priority="31" stopIfTrue="1" operator="equal">
      <formula>"Dropped"</formula>
    </cfRule>
    <cfRule type="cellIs" dxfId="174" priority="32" stopIfTrue="1" operator="equal">
      <formula>"Left"</formula>
    </cfRule>
    <cfRule type="cellIs" dxfId="173" priority="33" stopIfTrue="1" operator="equal">
      <formula>"Incomplete"</formula>
    </cfRule>
    <cfRule type="cellIs" dxfId="172" priority="34" stopIfTrue="1" operator="equal">
      <formula>"Complete"</formula>
    </cfRule>
  </conditionalFormatting>
  <conditionalFormatting sqref="H43">
    <cfRule type="cellIs" dxfId="171" priority="25" stopIfTrue="1" operator="equal">
      <formula>"Dropped"</formula>
    </cfRule>
    <cfRule type="cellIs" dxfId="170" priority="26" stopIfTrue="1" operator="equal">
      <formula>"Left"</formula>
    </cfRule>
    <cfRule type="cellIs" dxfId="169" priority="27" stopIfTrue="1" operator="equal">
      <formula>"Incomplete"</formula>
    </cfRule>
    <cfRule type="cellIs" dxfId="168" priority="28" stopIfTrue="1" operator="equal">
      <formula>"Complete"</formula>
    </cfRule>
  </conditionalFormatting>
  <conditionalFormatting sqref="H155:H172 H174:H206">
    <cfRule type="cellIs" dxfId="167" priority="19" stopIfTrue="1" operator="equal">
      <formula>"Dropped"</formula>
    </cfRule>
    <cfRule type="cellIs" dxfId="166" priority="20" stopIfTrue="1" operator="equal">
      <formula>"Left"</formula>
    </cfRule>
    <cfRule type="cellIs" dxfId="165" priority="21" stopIfTrue="1" operator="equal">
      <formula>"Incomplete"</formula>
    </cfRule>
    <cfRule type="cellIs" dxfId="164" priority="22" stopIfTrue="1" operator="equal">
      <formula>"Complete"</formula>
    </cfRule>
  </conditionalFormatting>
  <conditionalFormatting sqref="H110">
    <cfRule type="cellIs" dxfId="163" priority="11" stopIfTrue="1" operator="equal">
      <formula>"Dropped"</formula>
    </cfRule>
    <cfRule type="cellIs" dxfId="162" priority="12" stopIfTrue="1" operator="equal">
      <formula>"Left"</formula>
    </cfRule>
    <cfRule type="cellIs" dxfId="161" priority="13" stopIfTrue="1" operator="equal">
      <formula>"Incomplete"</formula>
    </cfRule>
    <cfRule type="cellIs" dxfId="160" priority="14" stopIfTrue="1" operator="equal">
      <formula>"Complete"</formula>
    </cfRule>
  </conditionalFormatting>
  <conditionalFormatting sqref="H173">
    <cfRule type="cellIs" dxfId="159" priority="5" stopIfTrue="1" operator="equal">
      <formula>"Dropped"</formula>
    </cfRule>
    <cfRule type="cellIs" dxfId="158" priority="6" stopIfTrue="1" operator="equal">
      <formula>"Left"</formula>
    </cfRule>
    <cfRule type="cellIs" dxfId="157" priority="7" stopIfTrue="1" operator="equal">
      <formula>"Incomplete"</formula>
    </cfRule>
    <cfRule type="cellIs" dxfId="156" priority="8" stopIfTrue="1" operator="equal">
      <formula>"Complete"</formula>
    </cfRule>
  </conditionalFormatting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371"/>
  <sheetViews>
    <sheetView workbookViewId="0">
      <selection activeCell="A368" sqref="A368"/>
    </sheetView>
  </sheetViews>
  <sheetFormatPr defaultRowHeight="15.75" x14ac:dyDescent="0.25"/>
  <cols>
    <col min="1" max="1" width="6.140625" style="187" customWidth="1"/>
    <col min="2" max="2" width="12.5703125" style="92" bestFit="1" customWidth="1"/>
    <col min="3" max="3" width="8" style="188" customWidth="1"/>
    <col min="4" max="4" width="30.140625" style="189" customWidth="1"/>
    <col min="5" max="5" width="27.42578125" style="82" hidden="1" customWidth="1"/>
    <col min="6" max="6" width="5.85546875" style="190" hidden="1" customWidth="1"/>
    <col min="7" max="7" width="5" style="59" hidden="1" customWidth="1"/>
    <col min="8" max="8" width="12.28515625" style="187" customWidth="1"/>
    <col min="9" max="9" width="2" style="187" hidden="1" customWidth="1"/>
    <col min="10" max="10" width="6.140625" style="187" hidden="1" customWidth="1"/>
    <col min="11" max="11" width="12.5703125" style="187" hidden="1" customWidth="1"/>
    <col min="12" max="12" width="15" style="191" customWidth="1"/>
    <col min="13" max="13" width="9.85546875" style="59" bestFit="1" customWidth="1"/>
    <col min="14" max="16384" width="9.140625" style="59"/>
  </cols>
  <sheetData>
    <row r="1" spans="1:12" ht="24.75" x14ac:dyDescent="0.5">
      <c r="A1" s="336" t="s">
        <v>9332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</row>
    <row r="2" spans="1:12" ht="30.75" thickBot="1" x14ac:dyDescent="0.65">
      <c r="A2" s="325" t="s">
        <v>62</v>
      </c>
      <c r="B2" s="325"/>
      <c r="C2" s="325"/>
      <c r="D2" s="325"/>
      <c r="E2" s="325"/>
      <c r="F2" s="325"/>
      <c r="G2" s="325"/>
      <c r="H2" s="325"/>
      <c r="I2" s="325"/>
      <c r="J2" s="325"/>
      <c r="K2" s="325"/>
      <c r="L2" s="325"/>
    </row>
    <row r="3" spans="1:12" s="177" customFormat="1" ht="12.75" customHeight="1" x14ac:dyDescent="0.2">
      <c r="A3" s="313" t="s">
        <v>9333</v>
      </c>
      <c r="B3" s="321" t="s">
        <v>9334</v>
      </c>
      <c r="C3" s="323" t="s">
        <v>9335</v>
      </c>
      <c r="D3" s="317" t="s">
        <v>9336</v>
      </c>
      <c r="E3" s="319" t="s">
        <v>9337</v>
      </c>
      <c r="F3" s="173" t="s">
        <v>9338</v>
      </c>
      <c r="G3" s="174"/>
      <c r="H3" s="309" t="s">
        <v>9339</v>
      </c>
      <c r="I3" s="175"/>
      <c r="J3" s="176" t="s">
        <v>9340</v>
      </c>
      <c r="K3" s="176"/>
      <c r="L3" s="311" t="s">
        <v>9341</v>
      </c>
    </row>
    <row r="4" spans="1:12" s="177" customFormat="1" ht="13.5" thickBot="1" x14ac:dyDescent="0.25">
      <c r="A4" s="314"/>
      <c r="B4" s="322"/>
      <c r="C4" s="324"/>
      <c r="D4" s="318"/>
      <c r="E4" s="320"/>
      <c r="F4" s="178" t="s">
        <v>9342</v>
      </c>
      <c r="G4" s="179"/>
      <c r="H4" s="310"/>
      <c r="I4" s="180"/>
      <c r="J4" s="181" t="s">
        <v>9343</v>
      </c>
      <c r="K4" s="181"/>
      <c r="L4" s="312"/>
    </row>
    <row r="5" spans="1:12" ht="15.75" customHeight="1" x14ac:dyDescent="0.2">
      <c r="A5" s="182">
        <v>1</v>
      </c>
      <c r="B5" s="183" t="s">
        <v>11373</v>
      </c>
      <c r="C5" s="184">
        <v>82012</v>
      </c>
      <c r="D5" s="185" t="s">
        <v>11374</v>
      </c>
      <c r="E5" s="183" t="s">
        <v>7670</v>
      </c>
      <c r="F5" s="111" t="s">
        <v>9347</v>
      </c>
      <c r="G5" s="74">
        <f t="shared" ref="G5:G36" si="0">+IF(F5="M",1,IF(F5="f",2,IF(F5="Civ",3,"Error")))</f>
        <v>1</v>
      </c>
      <c r="H5" s="75" t="s">
        <v>9331</v>
      </c>
      <c r="I5" s="74">
        <f t="shared" ref="I5:I63" si="1">+IF(H5="Studying",5,IF(H5="Complete",1,IF(H5="Incomplete",2,IF(H5="Left",3,IF(H5="Dropped",4,"Error")))))</f>
        <v>1</v>
      </c>
      <c r="J5" s="74" t="e">
        <f>+IF(#REF!="Issued",1,IF(#REF!="Not Issued",2,"Nil"))</f>
        <v>#REF!</v>
      </c>
      <c r="K5" s="74" t="s">
        <v>11360</v>
      </c>
      <c r="L5" s="186"/>
    </row>
    <row r="6" spans="1:12" ht="15.95" customHeight="1" x14ac:dyDescent="0.2">
      <c r="A6" s="182">
        <v>2</v>
      </c>
      <c r="B6" s="183" t="s">
        <v>11388</v>
      </c>
      <c r="C6" s="184">
        <v>82014</v>
      </c>
      <c r="D6" s="185" t="s">
        <v>11389</v>
      </c>
      <c r="E6" s="183" t="s">
        <v>11390</v>
      </c>
      <c r="F6" s="111" t="s">
        <v>9347</v>
      </c>
      <c r="G6" s="74">
        <f t="shared" si="0"/>
        <v>1</v>
      </c>
      <c r="H6" s="75" t="s">
        <v>9331</v>
      </c>
      <c r="I6" s="74">
        <f t="shared" si="1"/>
        <v>1</v>
      </c>
      <c r="J6" s="74" t="e">
        <f>+IF(#REF!="Issued",1,IF(#REF!="Not Issued",2,"Nil"))</f>
        <v>#REF!</v>
      </c>
      <c r="K6" s="74" t="s">
        <v>11364</v>
      </c>
      <c r="L6" s="186"/>
    </row>
    <row r="7" spans="1:12" ht="15.95" customHeight="1" x14ac:dyDescent="0.2">
      <c r="A7" s="182">
        <v>3</v>
      </c>
      <c r="B7" s="183" t="s">
        <v>11392</v>
      </c>
      <c r="C7" s="184">
        <v>82015</v>
      </c>
      <c r="D7" s="185" t="s">
        <v>11393</v>
      </c>
      <c r="E7" s="183" t="s">
        <v>11394</v>
      </c>
      <c r="F7" s="111" t="s">
        <v>9347</v>
      </c>
      <c r="G7" s="74">
        <f t="shared" si="0"/>
        <v>1</v>
      </c>
      <c r="H7" s="75" t="s">
        <v>9331</v>
      </c>
      <c r="I7" s="74">
        <f t="shared" si="1"/>
        <v>1</v>
      </c>
      <c r="J7" s="74" t="e">
        <f>+IF(#REF!="Issued",1,IF(#REF!="Not Issued",2,"Nil"))</f>
        <v>#REF!</v>
      </c>
      <c r="K7" s="74" t="s">
        <v>11368</v>
      </c>
      <c r="L7" s="186"/>
    </row>
    <row r="8" spans="1:12" ht="15.95" customHeight="1" x14ac:dyDescent="0.2">
      <c r="A8" s="182">
        <v>4</v>
      </c>
      <c r="B8" s="183" t="s">
        <v>11404</v>
      </c>
      <c r="C8" s="184">
        <v>82464</v>
      </c>
      <c r="D8" s="185" t="s">
        <v>10011</v>
      </c>
      <c r="E8" s="183" t="s">
        <v>11405</v>
      </c>
      <c r="F8" s="111" t="s">
        <v>9347</v>
      </c>
      <c r="G8" s="74">
        <f t="shared" si="0"/>
        <v>1</v>
      </c>
      <c r="H8" s="75" t="s">
        <v>9331</v>
      </c>
      <c r="I8" s="74">
        <f t="shared" si="1"/>
        <v>1</v>
      </c>
      <c r="J8" s="74" t="e">
        <f>+IF(#REF!="Issued",1,IF(#REF!="Not Issued",2,"Nil"))</f>
        <v>#REF!</v>
      </c>
      <c r="K8" s="74" t="s">
        <v>11372</v>
      </c>
      <c r="L8" s="186"/>
    </row>
    <row r="9" spans="1:12" ht="15.95" customHeight="1" x14ac:dyDescent="0.2">
      <c r="A9" s="182">
        <v>5</v>
      </c>
      <c r="B9" s="183" t="s">
        <v>11410</v>
      </c>
      <c r="C9" s="184">
        <v>82465</v>
      </c>
      <c r="D9" s="185" t="s">
        <v>8025</v>
      </c>
      <c r="E9" s="183" t="s">
        <v>3716</v>
      </c>
      <c r="F9" s="111" t="s">
        <v>9347</v>
      </c>
      <c r="G9" s="74">
        <f t="shared" si="0"/>
        <v>1</v>
      </c>
      <c r="H9" s="75" t="s">
        <v>9331</v>
      </c>
      <c r="I9" s="74">
        <f t="shared" si="1"/>
        <v>1</v>
      </c>
      <c r="J9" s="74" t="e">
        <f>+IF(#REF!="Issued",1,IF(#REF!="Not Issued",2,"Nil"))</f>
        <v>#REF!</v>
      </c>
      <c r="K9" s="74" t="s">
        <v>11375</v>
      </c>
      <c r="L9" s="186"/>
    </row>
    <row r="10" spans="1:12" ht="15.95" customHeight="1" x14ac:dyDescent="0.2">
      <c r="A10" s="182">
        <v>6</v>
      </c>
      <c r="B10" s="183" t="s">
        <v>11412</v>
      </c>
      <c r="C10" s="184">
        <v>82018</v>
      </c>
      <c r="D10" s="185" t="s">
        <v>11413</v>
      </c>
      <c r="E10" s="183" t="s">
        <v>11414</v>
      </c>
      <c r="F10" s="111" t="s">
        <v>9347</v>
      </c>
      <c r="G10" s="74">
        <f t="shared" si="0"/>
        <v>1</v>
      </c>
      <c r="H10" s="75" t="s">
        <v>9331</v>
      </c>
      <c r="I10" s="74">
        <f t="shared" si="1"/>
        <v>1</v>
      </c>
      <c r="J10" s="74" t="e">
        <f>+IF(#REF!="Issued",1,IF(#REF!="Not Issued",2,"Nil"))</f>
        <v>#REF!</v>
      </c>
      <c r="K10" s="74" t="s">
        <v>11379</v>
      </c>
      <c r="L10" s="186"/>
    </row>
    <row r="11" spans="1:12" ht="15.95" customHeight="1" x14ac:dyDescent="0.2">
      <c r="A11" s="182">
        <v>7</v>
      </c>
      <c r="B11" s="183" t="s">
        <v>11430</v>
      </c>
      <c r="C11" s="184">
        <v>82020</v>
      </c>
      <c r="D11" s="185" t="s">
        <v>11431</v>
      </c>
      <c r="E11" s="183" t="s">
        <v>11432</v>
      </c>
      <c r="F11" s="111" t="s">
        <v>9347</v>
      </c>
      <c r="G11" s="74">
        <f t="shared" si="0"/>
        <v>1</v>
      </c>
      <c r="H11" s="75" t="s">
        <v>9331</v>
      </c>
      <c r="I11" s="74">
        <f t="shared" si="1"/>
        <v>1</v>
      </c>
      <c r="J11" s="74" t="e">
        <f>+IF(#REF!="Issued",1,IF(#REF!="Not Issued",2,"Nil"))</f>
        <v>#REF!</v>
      </c>
      <c r="K11" s="74" t="s">
        <v>11383</v>
      </c>
      <c r="L11" s="186"/>
    </row>
    <row r="12" spans="1:12" ht="15.95" customHeight="1" x14ac:dyDescent="0.2">
      <c r="A12" s="182">
        <v>8</v>
      </c>
      <c r="B12" s="183" t="s">
        <v>11434</v>
      </c>
      <c r="C12" s="184">
        <v>82469</v>
      </c>
      <c r="D12" s="185" t="s">
        <v>11435</v>
      </c>
      <c r="E12" s="183" t="s">
        <v>7394</v>
      </c>
      <c r="F12" s="111" t="s">
        <v>9347</v>
      </c>
      <c r="G12" s="74">
        <f t="shared" si="0"/>
        <v>1</v>
      </c>
      <c r="H12" s="75" t="s">
        <v>9331</v>
      </c>
      <c r="I12" s="74">
        <f t="shared" si="1"/>
        <v>1</v>
      </c>
      <c r="J12" s="74" t="e">
        <f>+IF(#REF!="Issued",1,IF(#REF!="Not Issued",2,"Nil"))</f>
        <v>#REF!</v>
      </c>
      <c r="K12" s="74" t="s">
        <v>11387</v>
      </c>
      <c r="L12" s="186"/>
    </row>
    <row r="13" spans="1:12" ht="15.95" customHeight="1" x14ac:dyDescent="0.2">
      <c r="A13" s="182">
        <v>9</v>
      </c>
      <c r="B13" s="183" t="s">
        <v>11437</v>
      </c>
      <c r="C13" s="184">
        <v>82021</v>
      </c>
      <c r="D13" s="185" t="s">
        <v>9454</v>
      </c>
      <c r="E13" s="183" t="s">
        <v>6766</v>
      </c>
      <c r="F13" s="111" t="s">
        <v>9347</v>
      </c>
      <c r="G13" s="74">
        <f t="shared" si="0"/>
        <v>1</v>
      </c>
      <c r="H13" s="75" t="s">
        <v>9331</v>
      </c>
      <c r="I13" s="74">
        <f t="shared" si="1"/>
        <v>1</v>
      </c>
      <c r="J13" s="74" t="e">
        <f>+IF(#REF!="Issued",1,IF(#REF!="Not Issued",2,"Nil"))</f>
        <v>#REF!</v>
      </c>
      <c r="K13" s="74" t="s">
        <v>11391</v>
      </c>
      <c r="L13" s="186"/>
    </row>
    <row r="14" spans="1:12" ht="15.95" customHeight="1" x14ac:dyDescent="0.2">
      <c r="A14" s="182">
        <v>10</v>
      </c>
      <c r="B14" s="183" t="s">
        <v>11439</v>
      </c>
      <c r="C14" s="184">
        <v>82022</v>
      </c>
      <c r="D14" s="185" t="s">
        <v>11440</v>
      </c>
      <c r="E14" s="183" t="s">
        <v>4222</v>
      </c>
      <c r="F14" s="111" t="s">
        <v>9347</v>
      </c>
      <c r="G14" s="74">
        <f t="shared" si="0"/>
        <v>1</v>
      </c>
      <c r="H14" s="75" t="s">
        <v>9331</v>
      </c>
      <c r="I14" s="74">
        <f t="shared" si="1"/>
        <v>1</v>
      </c>
      <c r="J14" s="74" t="e">
        <f>+IF(#REF!="Issued",1,IF(#REF!="Not Issued",2,"Nil"))</f>
        <v>#REF!</v>
      </c>
      <c r="K14" s="74" t="s">
        <v>11395</v>
      </c>
      <c r="L14" s="186"/>
    </row>
    <row r="15" spans="1:12" ht="15.95" customHeight="1" x14ac:dyDescent="0.2">
      <c r="A15" s="182">
        <v>11</v>
      </c>
      <c r="B15" s="183" t="s">
        <v>11449</v>
      </c>
      <c r="C15" s="184">
        <v>82024</v>
      </c>
      <c r="D15" s="185" t="s">
        <v>10018</v>
      </c>
      <c r="E15" s="183" t="s">
        <v>8877</v>
      </c>
      <c r="F15" s="111" t="s">
        <v>9347</v>
      </c>
      <c r="G15" s="74">
        <f t="shared" si="0"/>
        <v>1</v>
      </c>
      <c r="H15" s="75" t="s">
        <v>9331</v>
      </c>
      <c r="I15" s="74">
        <f t="shared" si="1"/>
        <v>1</v>
      </c>
      <c r="J15" s="74" t="e">
        <f>+IF(#REF!="Issued",1,IF(#REF!="Not Issued",2,"Nil"))</f>
        <v>#REF!</v>
      </c>
      <c r="K15" s="74" t="s">
        <v>11399</v>
      </c>
      <c r="L15" s="186"/>
    </row>
    <row r="16" spans="1:12" ht="15.95" customHeight="1" x14ac:dyDescent="0.2">
      <c r="A16" s="182">
        <v>12</v>
      </c>
      <c r="B16" s="183" t="s">
        <v>11464</v>
      </c>
      <c r="C16" s="184">
        <v>82025</v>
      </c>
      <c r="D16" s="185" t="s">
        <v>11465</v>
      </c>
      <c r="E16" s="183" t="s">
        <v>11466</v>
      </c>
      <c r="F16" s="111" t="s">
        <v>9347</v>
      </c>
      <c r="G16" s="74">
        <f t="shared" si="0"/>
        <v>1</v>
      </c>
      <c r="H16" s="75" t="s">
        <v>9331</v>
      </c>
      <c r="I16" s="74">
        <f t="shared" si="1"/>
        <v>1</v>
      </c>
      <c r="J16" s="74" t="e">
        <f>+IF(#REF!="Issued",1,IF(#REF!="Not Issued",2,"Nil"))</f>
        <v>#REF!</v>
      </c>
      <c r="K16" s="74" t="s">
        <v>11403</v>
      </c>
      <c r="L16" s="186"/>
    </row>
    <row r="17" spans="1:12" ht="15.95" customHeight="1" x14ac:dyDescent="0.2">
      <c r="A17" s="182">
        <v>13</v>
      </c>
      <c r="B17" s="183" t="s">
        <v>11472</v>
      </c>
      <c r="C17" s="184">
        <v>79313</v>
      </c>
      <c r="D17" s="185" t="s">
        <v>11473</v>
      </c>
      <c r="E17" s="183" t="s">
        <v>11474</v>
      </c>
      <c r="F17" s="111" t="s">
        <v>9347</v>
      </c>
      <c r="G17" s="74">
        <f t="shared" si="0"/>
        <v>1</v>
      </c>
      <c r="H17" s="75" t="s">
        <v>9331</v>
      </c>
      <c r="I17" s="74">
        <f t="shared" si="1"/>
        <v>1</v>
      </c>
      <c r="J17" s="74" t="e">
        <f>+IF(#REF!="Issued",1,IF(#REF!="Not Issued",2,"Nil"))</f>
        <v>#REF!</v>
      </c>
      <c r="K17" s="74" t="s">
        <v>11406</v>
      </c>
      <c r="L17" s="186"/>
    </row>
    <row r="18" spans="1:12" ht="15.95" customHeight="1" x14ac:dyDescent="0.2">
      <c r="A18" s="182">
        <v>14</v>
      </c>
      <c r="B18" s="183" t="s">
        <v>11476</v>
      </c>
      <c r="C18" s="184">
        <v>82026</v>
      </c>
      <c r="D18" s="185" t="s">
        <v>11477</v>
      </c>
      <c r="E18" s="183" t="s">
        <v>11478</v>
      </c>
      <c r="F18" s="111" t="s">
        <v>9347</v>
      </c>
      <c r="G18" s="74">
        <f t="shared" si="0"/>
        <v>1</v>
      </c>
      <c r="H18" s="75" t="s">
        <v>9331</v>
      </c>
      <c r="I18" s="74">
        <f t="shared" si="1"/>
        <v>1</v>
      </c>
      <c r="J18" s="74" t="e">
        <f>+IF(#REF!="Issued",1,IF(#REF!="Not Issued",2,"Nil"))</f>
        <v>#REF!</v>
      </c>
      <c r="K18" s="74" t="s">
        <v>11409</v>
      </c>
      <c r="L18" s="186"/>
    </row>
    <row r="19" spans="1:12" ht="15.95" customHeight="1" x14ac:dyDescent="0.2">
      <c r="A19" s="182">
        <v>15</v>
      </c>
      <c r="B19" s="183" t="s">
        <v>11480</v>
      </c>
      <c r="C19" s="184">
        <v>82027</v>
      </c>
      <c r="D19" s="185" t="s">
        <v>11136</v>
      </c>
      <c r="E19" s="183" t="s">
        <v>1847</v>
      </c>
      <c r="F19" s="111" t="s">
        <v>9347</v>
      </c>
      <c r="G19" s="74">
        <f t="shared" si="0"/>
        <v>1</v>
      </c>
      <c r="H19" s="75" t="s">
        <v>9331</v>
      </c>
      <c r="I19" s="74">
        <f t="shared" si="1"/>
        <v>1</v>
      </c>
      <c r="J19" s="74" t="e">
        <f>+IF(#REF!="Issued",1,IF(#REF!="Not Issued",2,"Nil"))</f>
        <v>#REF!</v>
      </c>
      <c r="K19" s="74" t="s">
        <v>11411</v>
      </c>
      <c r="L19" s="186"/>
    </row>
    <row r="20" spans="1:12" ht="15.95" customHeight="1" x14ac:dyDescent="0.2">
      <c r="A20" s="182">
        <v>16</v>
      </c>
      <c r="B20" s="183" t="s">
        <v>11490</v>
      </c>
      <c r="C20" s="184">
        <v>81754</v>
      </c>
      <c r="D20" s="185" t="s">
        <v>11491</v>
      </c>
      <c r="E20" s="183" t="s">
        <v>11492</v>
      </c>
      <c r="F20" s="111" t="s">
        <v>9358</v>
      </c>
      <c r="G20" s="74">
        <f t="shared" si="0"/>
        <v>2</v>
      </c>
      <c r="H20" s="75" t="s">
        <v>9331</v>
      </c>
      <c r="I20" s="74">
        <f t="shared" si="1"/>
        <v>1</v>
      </c>
      <c r="J20" s="74" t="e">
        <f>+IF(#REF!="Issued",1,IF(#REF!="Not Issued",2,"Nil"))</f>
        <v>#REF!</v>
      </c>
      <c r="K20" s="74" t="s">
        <v>11415</v>
      </c>
      <c r="L20" s="186"/>
    </row>
    <row r="21" spans="1:12" ht="15.95" customHeight="1" x14ac:dyDescent="0.2">
      <c r="A21" s="182">
        <v>17</v>
      </c>
      <c r="B21" s="183" t="s">
        <v>11494</v>
      </c>
      <c r="C21" s="184">
        <v>81755</v>
      </c>
      <c r="D21" s="185" t="s">
        <v>11495</v>
      </c>
      <c r="E21" s="183" t="s">
        <v>11496</v>
      </c>
      <c r="F21" s="111" t="s">
        <v>9358</v>
      </c>
      <c r="G21" s="74">
        <f t="shared" si="0"/>
        <v>2</v>
      </c>
      <c r="H21" s="75" t="s">
        <v>9331</v>
      </c>
      <c r="I21" s="74">
        <f t="shared" si="1"/>
        <v>1</v>
      </c>
      <c r="J21" s="74" t="e">
        <f>+IF(#REF!="Issued",1,IF(#REF!="Not Issued",2,"Nil"))</f>
        <v>#REF!</v>
      </c>
      <c r="K21" s="74" t="s">
        <v>11419</v>
      </c>
      <c r="L21" s="186"/>
    </row>
    <row r="22" spans="1:12" ht="15.95" customHeight="1" x14ac:dyDescent="0.2">
      <c r="A22" s="182">
        <v>18</v>
      </c>
      <c r="B22" s="183" t="s">
        <v>11502</v>
      </c>
      <c r="C22" s="184">
        <v>82477</v>
      </c>
      <c r="D22" s="185" t="s">
        <v>11503</v>
      </c>
      <c r="E22" s="183" t="s">
        <v>11504</v>
      </c>
      <c r="F22" s="111" t="s">
        <v>9347</v>
      </c>
      <c r="G22" s="74">
        <f t="shared" si="0"/>
        <v>1</v>
      </c>
      <c r="H22" s="75" t="s">
        <v>9331</v>
      </c>
      <c r="I22" s="74">
        <f t="shared" si="1"/>
        <v>1</v>
      </c>
      <c r="J22" s="74" t="e">
        <f>+IF(#REF!="Issued",1,IF(#REF!="Not Issued",2,"Nil"))</f>
        <v>#REF!</v>
      </c>
      <c r="K22" s="74" t="s">
        <v>11423</v>
      </c>
      <c r="L22" s="186"/>
    </row>
    <row r="23" spans="1:12" ht="15.95" customHeight="1" x14ac:dyDescent="0.2">
      <c r="A23" s="182">
        <v>19</v>
      </c>
      <c r="B23" s="183" t="s">
        <v>11506</v>
      </c>
      <c r="C23" s="184">
        <v>82478</v>
      </c>
      <c r="D23" s="185" t="s">
        <v>11507</v>
      </c>
      <c r="E23" s="183" t="s">
        <v>11508</v>
      </c>
      <c r="F23" s="111" t="s">
        <v>9347</v>
      </c>
      <c r="G23" s="74">
        <f t="shared" si="0"/>
        <v>1</v>
      </c>
      <c r="H23" s="75" t="s">
        <v>9331</v>
      </c>
      <c r="I23" s="74">
        <f t="shared" si="1"/>
        <v>1</v>
      </c>
      <c r="J23" s="74" t="e">
        <f>+IF(#REF!="Issued",1,IF(#REF!="Not Issued",2,"Nil"))</f>
        <v>#REF!</v>
      </c>
      <c r="K23" s="74" t="s">
        <v>11425</v>
      </c>
      <c r="L23" s="186"/>
    </row>
    <row r="24" spans="1:12" ht="15.95" customHeight="1" x14ac:dyDescent="0.2">
      <c r="A24" s="182">
        <v>20</v>
      </c>
      <c r="B24" s="183" t="s">
        <v>11543</v>
      </c>
      <c r="C24" s="184">
        <v>82031</v>
      </c>
      <c r="D24" s="185" t="s">
        <v>5021</v>
      </c>
      <c r="E24" s="183" t="s">
        <v>10022</v>
      </c>
      <c r="F24" s="111" t="s">
        <v>9347</v>
      </c>
      <c r="G24" s="74">
        <f t="shared" si="0"/>
        <v>1</v>
      </c>
      <c r="H24" s="75" t="s">
        <v>9331</v>
      </c>
      <c r="I24" s="74">
        <f t="shared" si="1"/>
        <v>1</v>
      </c>
      <c r="J24" s="74" t="e">
        <f>+IF(#REF!="Issued",1,IF(#REF!="Not Issued",2,"Nil"))</f>
        <v>#REF!</v>
      </c>
      <c r="K24" s="74" t="s">
        <v>11429</v>
      </c>
      <c r="L24" s="186"/>
    </row>
    <row r="25" spans="1:12" ht="15.95" customHeight="1" x14ac:dyDescent="0.2">
      <c r="A25" s="182">
        <v>21</v>
      </c>
      <c r="B25" s="183" t="s">
        <v>11545</v>
      </c>
      <c r="C25" s="184">
        <v>82484</v>
      </c>
      <c r="D25" s="185" t="s">
        <v>11546</v>
      </c>
      <c r="E25" s="183" t="s">
        <v>11547</v>
      </c>
      <c r="F25" s="111" t="s">
        <v>9347</v>
      </c>
      <c r="G25" s="74">
        <f t="shared" si="0"/>
        <v>1</v>
      </c>
      <c r="H25" s="75" t="s">
        <v>9331</v>
      </c>
      <c r="I25" s="74">
        <f t="shared" si="1"/>
        <v>1</v>
      </c>
      <c r="J25" s="74" t="e">
        <f>+IF(#REF!="Issued",1,IF(#REF!="Not Issued",2,"Nil"))</f>
        <v>#REF!</v>
      </c>
      <c r="K25" s="74" t="s">
        <v>11433</v>
      </c>
      <c r="L25" s="186"/>
    </row>
    <row r="26" spans="1:12" ht="15.95" customHeight="1" x14ac:dyDescent="0.2">
      <c r="A26" s="182">
        <v>22</v>
      </c>
      <c r="B26" s="183" t="s">
        <v>11552</v>
      </c>
      <c r="C26" s="184">
        <v>83419</v>
      </c>
      <c r="D26" s="185" t="s">
        <v>11553</v>
      </c>
      <c r="E26" s="183" t="s">
        <v>11554</v>
      </c>
      <c r="F26" s="111" t="s">
        <v>9347</v>
      </c>
      <c r="G26" s="74">
        <f t="shared" si="0"/>
        <v>1</v>
      </c>
      <c r="H26" s="75" t="s">
        <v>9331</v>
      </c>
      <c r="I26" s="74">
        <f t="shared" si="1"/>
        <v>1</v>
      </c>
      <c r="J26" s="74" t="e">
        <f>+IF(#REF!="Issued",1,IF(#REF!="Not Issued",2,"Nil"))</f>
        <v>#REF!</v>
      </c>
      <c r="K26" s="74" t="s">
        <v>11436</v>
      </c>
      <c r="L26" s="186"/>
    </row>
    <row r="27" spans="1:12" ht="15.95" customHeight="1" x14ac:dyDescent="0.2">
      <c r="A27" s="182">
        <v>23</v>
      </c>
      <c r="B27" s="183" t="s">
        <v>11556</v>
      </c>
      <c r="C27" s="184">
        <v>83418</v>
      </c>
      <c r="D27" s="185" t="s">
        <v>9570</v>
      </c>
      <c r="E27" s="183" t="s">
        <v>11557</v>
      </c>
      <c r="F27" s="111" t="s">
        <v>9347</v>
      </c>
      <c r="G27" s="74">
        <f t="shared" si="0"/>
        <v>1</v>
      </c>
      <c r="H27" s="75" t="s">
        <v>9331</v>
      </c>
      <c r="I27" s="74">
        <f t="shared" si="1"/>
        <v>1</v>
      </c>
      <c r="J27" s="74" t="e">
        <f>+IF(#REF!="Issued",1,IF(#REF!="Not Issued",2,"Nil"))</f>
        <v>#REF!</v>
      </c>
      <c r="K27" s="74" t="s">
        <v>11438</v>
      </c>
      <c r="L27" s="186"/>
    </row>
    <row r="28" spans="1:12" ht="15.95" customHeight="1" x14ac:dyDescent="0.2">
      <c r="A28" s="182">
        <v>24</v>
      </c>
      <c r="B28" s="183" t="s">
        <v>11558</v>
      </c>
      <c r="C28" s="184">
        <v>82486</v>
      </c>
      <c r="D28" s="185" t="s">
        <v>11559</v>
      </c>
      <c r="E28" s="183" t="s">
        <v>11560</v>
      </c>
      <c r="F28" s="111" t="s">
        <v>9347</v>
      </c>
      <c r="G28" s="74">
        <f t="shared" si="0"/>
        <v>1</v>
      </c>
      <c r="H28" s="75" t="s">
        <v>9331</v>
      </c>
      <c r="I28" s="74">
        <f t="shared" si="1"/>
        <v>1</v>
      </c>
      <c r="J28" s="74" t="e">
        <f>+IF(#REF!="Issued",1,IF(#REF!="Not Issued",2,"Nil"))</f>
        <v>#REF!</v>
      </c>
      <c r="K28" s="74" t="s">
        <v>11441</v>
      </c>
      <c r="L28" s="186"/>
    </row>
    <row r="29" spans="1:12" ht="15.95" customHeight="1" x14ac:dyDescent="0.2">
      <c r="A29" s="182">
        <v>25</v>
      </c>
      <c r="B29" s="183" t="s">
        <v>11358</v>
      </c>
      <c r="C29" s="184">
        <v>82010</v>
      </c>
      <c r="D29" s="185" t="s">
        <v>11359</v>
      </c>
      <c r="E29" s="183" t="s">
        <v>143</v>
      </c>
      <c r="F29" s="111" t="s">
        <v>9347</v>
      </c>
      <c r="G29" s="74">
        <f t="shared" si="0"/>
        <v>1</v>
      </c>
      <c r="H29" s="75" t="s">
        <v>17</v>
      </c>
      <c r="I29" s="74">
        <f t="shared" si="1"/>
        <v>2</v>
      </c>
      <c r="J29" s="74" t="e">
        <f>+IF(#REF!="Issued",1,IF(#REF!="Not Issued",2,"Nil"))</f>
        <v>#REF!</v>
      </c>
      <c r="K29" s="74" t="s">
        <v>11445</v>
      </c>
      <c r="L29" s="186"/>
    </row>
    <row r="30" spans="1:12" ht="15.95" customHeight="1" x14ac:dyDescent="0.2">
      <c r="A30" s="182">
        <v>26</v>
      </c>
      <c r="B30" s="183" t="s">
        <v>11361</v>
      </c>
      <c r="C30" s="184">
        <v>81752</v>
      </c>
      <c r="D30" s="185" t="s">
        <v>11362</v>
      </c>
      <c r="E30" s="183" t="s">
        <v>11363</v>
      </c>
      <c r="F30" s="111" t="s">
        <v>9347</v>
      </c>
      <c r="G30" s="74">
        <f t="shared" si="0"/>
        <v>1</v>
      </c>
      <c r="H30" s="75" t="s">
        <v>17</v>
      </c>
      <c r="I30" s="74">
        <f t="shared" si="1"/>
        <v>2</v>
      </c>
      <c r="J30" s="74" t="e">
        <f>+IF(#REF!="Issued",1,IF(#REF!="Not Issued",2,"Nil"))</f>
        <v>#REF!</v>
      </c>
      <c r="K30" s="74" t="s">
        <v>11448</v>
      </c>
      <c r="L30" s="186"/>
    </row>
    <row r="31" spans="1:12" ht="15.95" customHeight="1" x14ac:dyDescent="0.2">
      <c r="A31" s="182">
        <v>27</v>
      </c>
      <c r="B31" s="183" t="s">
        <v>11365</v>
      </c>
      <c r="C31" s="184">
        <v>82461</v>
      </c>
      <c r="D31" s="185" t="s">
        <v>11366</v>
      </c>
      <c r="E31" s="183" t="s">
        <v>11367</v>
      </c>
      <c r="F31" s="111" t="s">
        <v>9347</v>
      </c>
      <c r="G31" s="74">
        <f t="shared" si="0"/>
        <v>1</v>
      </c>
      <c r="H31" s="75" t="s">
        <v>17</v>
      </c>
      <c r="I31" s="74">
        <f t="shared" si="1"/>
        <v>2</v>
      </c>
      <c r="J31" s="74" t="e">
        <f>+IF(#REF!="Issued",1,IF(#REF!="Not Issued",2,"Nil"))</f>
        <v>#REF!</v>
      </c>
      <c r="K31" s="74" t="s">
        <v>11450</v>
      </c>
      <c r="L31" s="186"/>
    </row>
    <row r="32" spans="1:12" ht="15.95" customHeight="1" x14ac:dyDescent="0.2">
      <c r="A32" s="182">
        <v>28</v>
      </c>
      <c r="B32" s="183" t="s">
        <v>11369</v>
      </c>
      <c r="C32" s="184">
        <v>82011</v>
      </c>
      <c r="D32" s="185" t="s">
        <v>11370</v>
      </c>
      <c r="E32" s="183" t="s">
        <v>11371</v>
      </c>
      <c r="F32" s="111" t="s">
        <v>9347</v>
      </c>
      <c r="G32" s="74">
        <f t="shared" si="0"/>
        <v>1</v>
      </c>
      <c r="H32" s="75" t="s">
        <v>17</v>
      </c>
      <c r="I32" s="74">
        <f t="shared" si="1"/>
        <v>2</v>
      </c>
      <c r="J32" s="74" t="e">
        <f>+IF(#REF!="Issued",1,IF(#REF!="Not Issued",2,"Nil"))</f>
        <v>#REF!</v>
      </c>
      <c r="K32" s="74" t="s">
        <v>11454</v>
      </c>
      <c r="L32" s="186"/>
    </row>
    <row r="33" spans="1:12" ht="15.95" customHeight="1" x14ac:dyDescent="0.2">
      <c r="A33" s="182">
        <v>29</v>
      </c>
      <c r="B33" s="183" t="s">
        <v>11376</v>
      </c>
      <c r="C33" s="184">
        <v>82013</v>
      </c>
      <c r="D33" s="185" t="s">
        <v>11377</v>
      </c>
      <c r="E33" s="183" t="s">
        <v>11378</v>
      </c>
      <c r="F33" s="111" t="s">
        <v>9347</v>
      </c>
      <c r="G33" s="74">
        <f t="shared" si="0"/>
        <v>1</v>
      </c>
      <c r="H33" s="75" t="s">
        <v>17</v>
      </c>
      <c r="I33" s="74">
        <f t="shared" si="1"/>
        <v>2</v>
      </c>
      <c r="J33" s="74" t="e">
        <f>+IF(#REF!="Issued",1,IF(#REF!="Not Issued",2,"Nil"))</f>
        <v>#REF!</v>
      </c>
      <c r="K33" s="74" t="s">
        <v>11456</v>
      </c>
      <c r="L33" s="186"/>
    </row>
    <row r="34" spans="1:12" ht="15.95" customHeight="1" x14ac:dyDescent="0.2">
      <c r="A34" s="182">
        <v>30</v>
      </c>
      <c r="B34" s="183" t="s">
        <v>11380</v>
      </c>
      <c r="C34" s="184">
        <v>79644</v>
      </c>
      <c r="D34" s="185" t="s">
        <v>11381</v>
      </c>
      <c r="E34" s="183" t="s">
        <v>11382</v>
      </c>
      <c r="F34" s="111" t="s">
        <v>9347</v>
      </c>
      <c r="G34" s="74">
        <f t="shared" si="0"/>
        <v>1</v>
      </c>
      <c r="H34" s="75" t="s">
        <v>17</v>
      </c>
      <c r="I34" s="74">
        <f t="shared" si="1"/>
        <v>2</v>
      </c>
      <c r="J34" s="74" t="e">
        <f>+IF(#REF!="Issued",1,IF(#REF!="Not Issued",2,"Nil"))</f>
        <v>#REF!</v>
      </c>
      <c r="K34" s="74" t="s">
        <v>11459</v>
      </c>
      <c r="L34" s="186"/>
    </row>
    <row r="35" spans="1:12" ht="15.95" customHeight="1" x14ac:dyDescent="0.2">
      <c r="A35" s="182">
        <v>31</v>
      </c>
      <c r="B35" s="183" t="s">
        <v>11384</v>
      </c>
      <c r="C35" s="184">
        <v>82462</v>
      </c>
      <c r="D35" s="185" t="s">
        <v>11385</v>
      </c>
      <c r="E35" s="183" t="s">
        <v>11386</v>
      </c>
      <c r="F35" s="111" t="s">
        <v>9347</v>
      </c>
      <c r="G35" s="74">
        <f t="shared" si="0"/>
        <v>1</v>
      </c>
      <c r="H35" s="75" t="s">
        <v>17</v>
      </c>
      <c r="I35" s="74">
        <f t="shared" si="1"/>
        <v>2</v>
      </c>
      <c r="J35" s="74" t="e">
        <f>+IF(#REF!="Issued",1,IF(#REF!="Not Issued",2,"Nil"))</f>
        <v>#REF!</v>
      </c>
      <c r="K35" s="74" t="s">
        <v>11463</v>
      </c>
      <c r="L35" s="186"/>
    </row>
    <row r="36" spans="1:12" ht="15.95" customHeight="1" x14ac:dyDescent="0.2">
      <c r="A36" s="182">
        <v>32</v>
      </c>
      <c r="B36" s="183" t="s">
        <v>11396</v>
      </c>
      <c r="C36" s="184">
        <v>82016</v>
      </c>
      <c r="D36" s="185" t="s">
        <v>11397</v>
      </c>
      <c r="E36" s="183" t="s">
        <v>11398</v>
      </c>
      <c r="F36" s="111" t="s">
        <v>9347</v>
      </c>
      <c r="G36" s="74">
        <f t="shared" si="0"/>
        <v>1</v>
      </c>
      <c r="H36" s="75" t="s">
        <v>17</v>
      </c>
      <c r="I36" s="74">
        <f t="shared" si="1"/>
        <v>2</v>
      </c>
      <c r="J36" s="74" t="e">
        <f>+IF(#REF!="Issued",1,IF(#REF!="Not Issued",2,"Nil"))</f>
        <v>#REF!</v>
      </c>
      <c r="K36" s="74" t="s">
        <v>11467</v>
      </c>
      <c r="L36" s="186"/>
    </row>
    <row r="37" spans="1:12" ht="15.95" customHeight="1" x14ac:dyDescent="0.2">
      <c r="A37" s="182">
        <v>33</v>
      </c>
      <c r="B37" s="183" t="s">
        <v>11400</v>
      </c>
      <c r="C37" s="184">
        <v>82463</v>
      </c>
      <c r="D37" s="185" t="s">
        <v>11401</v>
      </c>
      <c r="E37" s="183" t="s">
        <v>11402</v>
      </c>
      <c r="F37" s="111" t="s">
        <v>9347</v>
      </c>
      <c r="G37" s="74">
        <f t="shared" ref="G37:G63" si="2">+IF(F37="M",1,IF(F37="f",2,IF(F37="Civ",3,"Error")))</f>
        <v>1</v>
      </c>
      <c r="H37" s="75" t="s">
        <v>17</v>
      </c>
      <c r="I37" s="74">
        <f t="shared" si="1"/>
        <v>2</v>
      </c>
      <c r="J37" s="74" t="e">
        <f>+IF(#REF!="Issued",1,IF(#REF!="Not Issued",2,"Nil"))</f>
        <v>#REF!</v>
      </c>
      <c r="K37" s="74" t="s">
        <v>11471</v>
      </c>
      <c r="L37" s="186"/>
    </row>
    <row r="38" spans="1:12" ht="15.95" customHeight="1" x14ac:dyDescent="0.2">
      <c r="A38" s="182">
        <v>34</v>
      </c>
      <c r="B38" s="183" t="s">
        <v>11407</v>
      </c>
      <c r="C38" s="184">
        <v>82017</v>
      </c>
      <c r="D38" s="185" t="s">
        <v>11408</v>
      </c>
      <c r="E38" s="183" t="s">
        <v>9783</v>
      </c>
      <c r="F38" s="111" t="s">
        <v>9347</v>
      </c>
      <c r="G38" s="74">
        <f t="shared" si="2"/>
        <v>1</v>
      </c>
      <c r="H38" s="75" t="s">
        <v>17</v>
      </c>
      <c r="I38" s="74">
        <f t="shared" si="1"/>
        <v>2</v>
      </c>
      <c r="J38" s="74" t="e">
        <f>+IF(#REF!="Issued",1,IF(#REF!="Not Issued",2,"Nil"))</f>
        <v>#REF!</v>
      </c>
      <c r="K38" s="74" t="s">
        <v>11475</v>
      </c>
      <c r="L38" s="186"/>
    </row>
    <row r="39" spans="1:12" ht="15.95" customHeight="1" x14ac:dyDescent="0.2">
      <c r="A39" s="182">
        <v>35</v>
      </c>
      <c r="B39" s="183" t="s">
        <v>11416</v>
      </c>
      <c r="C39" s="184">
        <v>82466</v>
      </c>
      <c r="D39" s="185" t="s">
        <v>11417</v>
      </c>
      <c r="E39" s="183" t="s">
        <v>11418</v>
      </c>
      <c r="F39" s="111" t="s">
        <v>9347</v>
      </c>
      <c r="G39" s="74">
        <f t="shared" si="2"/>
        <v>1</v>
      </c>
      <c r="H39" s="75" t="s">
        <v>17</v>
      </c>
      <c r="I39" s="74">
        <f t="shared" si="1"/>
        <v>2</v>
      </c>
      <c r="J39" s="74" t="e">
        <f>+IF(#REF!="Issued",1,IF(#REF!="Not Issued",2,"Nil"))</f>
        <v>#REF!</v>
      </c>
      <c r="K39" s="74" t="s">
        <v>11479</v>
      </c>
      <c r="L39" s="186"/>
    </row>
    <row r="40" spans="1:12" ht="15.95" customHeight="1" x14ac:dyDescent="0.2">
      <c r="A40" s="182">
        <v>36</v>
      </c>
      <c r="B40" s="183" t="s">
        <v>11420</v>
      </c>
      <c r="C40" s="184">
        <v>82467</v>
      </c>
      <c r="D40" s="185" t="s">
        <v>11421</v>
      </c>
      <c r="E40" s="183" t="s">
        <v>11422</v>
      </c>
      <c r="F40" s="111" t="s">
        <v>9347</v>
      </c>
      <c r="G40" s="74">
        <f t="shared" si="2"/>
        <v>1</v>
      </c>
      <c r="H40" s="75" t="s">
        <v>17</v>
      </c>
      <c r="I40" s="74">
        <f t="shared" si="1"/>
        <v>2</v>
      </c>
      <c r="J40" s="74" t="e">
        <f>+IF(#REF!="Issued",1,IF(#REF!="Not Issued",2,"Nil"))</f>
        <v>#REF!</v>
      </c>
      <c r="K40" s="74" t="s">
        <v>11481</v>
      </c>
      <c r="L40" s="186"/>
    </row>
    <row r="41" spans="1:12" ht="15.95" customHeight="1" x14ac:dyDescent="0.2">
      <c r="A41" s="182">
        <v>37</v>
      </c>
      <c r="B41" s="183" t="s">
        <v>11424</v>
      </c>
      <c r="C41" s="184">
        <v>82019</v>
      </c>
      <c r="D41" s="185" t="s">
        <v>11244</v>
      </c>
      <c r="E41" s="183" t="s">
        <v>10110</v>
      </c>
      <c r="F41" s="111" t="s">
        <v>9347</v>
      </c>
      <c r="G41" s="74">
        <f t="shared" si="2"/>
        <v>1</v>
      </c>
      <c r="H41" s="75" t="s">
        <v>17</v>
      </c>
      <c r="I41" s="74">
        <f t="shared" si="1"/>
        <v>2</v>
      </c>
      <c r="J41" s="74" t="e">
        <f>+IF(#REF!="Issued",1,IF(#REF!="Not Issued",2,"Nil"))</f>
        <v>#REF!</v>
      </c>
      <c r="K41" s="74" t="s">
        <v>11485</v>
      </c>
      <c r="L41" s="186"/>
    </row>
    <row r="42" spans="1:12" ht="15.95" customHeight="1" x14ac:dyDescent="0.2">
      <c r="A42" s="182">
        <v>38</v>
      </c>
      <c r="B42" s="183" t="s">
        <v>11426</v>
      </c>
      <c r="C42" s="184">
        <v>82468</v>
      </c>
      <c r="D42" s="185" t="s">
        <v>11427</v>
      </c>
      <c r="E42" s="183" t="s">
        <v>11428</v>
      </c>
      <c r="F42" s="111" t="s">
        <v>9347</v>
      </c>
      <c r="G42" s="74">
        <f t="shared" si="2"/>
        <v>1</v>
      </c>
      <c r="H42" s="75" t="s">
        <v>17</v>
      </c>
      <c r="I42" s="74">
        <f t="shared" si="1"/>
        <v>2</v>
      </c>
      <c r="J42" s="74" t="e">
        <f>+IF(#REF!="Issued",1,IF(#REF!="Not Issued",2,"Nil"))</f>
        <v>#REF!</v>
      </c>
      <c r="K42" s="74" t="s">
        <v>11489</v>
      </c>
      <c r="L42" s="186"/>
    </row>
    <row r="43" spans="1:12" ht="15.95" customHeight="1" x14ac:dyDescent="0.2">
      <c r="A43" s="182">
        <v>39</v>
      </c>
      <c r="B43" s="183" t="s">
        <v>11442</v>
      </c>
      <c r="C43" s="184">
        <v>82023</v>
      </c>
      <c r="D43" s="185" t="s">
        <v>11443</v>
      </c>
      <c r="E43" s="183" t="s">
        <v>11444</v>
      </c>
      <c r="F43" s="111" t="s">
        <v>9347</v>
      </c>
      <c r="G43" s="74">
        <f t="shared" si="2"/>
        <v>1</v>
      </c>
      <c r="H43" s="75" t="s">
        <v>17</v>
      </c>
      <c r="I43" s="74">
        <f t="shared" si="1"/>
        <v>2</v>
      </c>
      <c r="J43" s="74" t="e">
        <f>+IF(#REF!="Issued",1,IF(#REF!="Not Issued",2,"Nil"))</f>
        <v>#REF!</v>
      </c>
      <c r="K43" s="74" t="s">
        <v>11493</v>
      </c>
      <c r="L43" s="186"/>
    </row>
    <row r="44" spans="1:12" ht="15.95" customHeight="1" x14ac:dyDescent="0.2">
      <c r="A44" s="182">
        <v>40</v>
      </c>
      <c r="B44" s="183" t="s">
        <v>11446</v>
      </c>
      <c r="C44" s="184">
        <v>81753</v>
      </c>
      <c r="D44" s="185" t="s">
        <v>11447</v>
      </c>
      <c r="E44" s="183" t="s">
        <v>1048</v>
      </c>
      <c r="F44" s="111" t="s">
        <v>9358</v>
      </c>
      <c r="G44" s="74">
        <f t="shared" si="2"/>
        <v>2</v>
      </c>
      <c r="H44" s="75" t="s">
        <v>17</v>
      </c>
      <c r="I44" s="74">
        <f t="shared" si="1"/>
        <v>2</v>
      </c>
      <c r="J44" s="74" t="e">
        <f>+IF(#REF!="Issued",1,IF(#REF!="Not Issued",2,"Nil"))</f>
        <v>#REF!</v>
      </c>
      <c r="K44" s="74" t="s">
        <v>11497</v>
      </c>
      <c r="L44" s="186"/>
    </row>
    <row r="45" spans="1:12" ht="15.95" customHeight="1" x14ac:dyDescent="0.2">
      <c r="A45" s="182">
        <v>41</v>
      </c>
      <c r="B45" s="183" t="s">
        <v>11451</v>
      </c>
      <c r="C45" s="184">
        <v>82470</v>
      </c>
      <c r="D45" s="185" t="s">
        <v>11452</v>
      </c>
      <c r="E45" s="183" t="s">
        <v>11453</v>
      </c>
      <c r="F45" s="111" t="s">
        <v>9347</v>
      </c>
      <c r="G45" s="74">
        <f t="shared" si="2"/>
        <v>1</v>
      </c>
      <c r="H45" s="75" t="s">
        <v>17</v>
      </c>
      <c r="I45" s="74">
        <f t="shared" si="1"/>
        <v>2</v>
      </c>
      <c r="J45" s="74" t="e">
        <f>+IF(#REF!="Issued",1,IF(#REF!="Not Issued",2,"Nil"))</f>
        <v>#REF!</v>
      </c>
      <c r="K45" s="74" t="s">
        <v>11501</v>
      </c>
      <c r="L45" s="186"/>
    </row>
    <row r="46" spans="1:12" ht="15.95" customHeight="1" x14ac:dyDescent="0.2">
      <c r="A46" s="182">
        <v>42</v>
      </c>
      <c r="B46" s="183" t="s">
        <v>11455</v>
      </c>
      <c r="C46" s="184">
        <v>82471</v>
      </c>
      <c r="D46" s="185" t="s">
        <v>1241</v>
      </c>
      <c r="E46" s="183" t="s">
        <v>10612</v>
      </c>
      <c r="F46" s="111" t="s">
        <v>9347</v>
      </c>
      <c r="G46" s="74">
        <f t="shared" si="2"/>
        <v>1</v>
      </c>
      <c r="H46" s="75" t="s">
        <v>17</v>
      </c>
      <c r="I46" s="74">
        <f t="shared" si="1"/>
        <v>2</v>
      </c>
      <c r="J46" s="74" t="e">
        <f>+IF(#REF!="Issued",1,IF(#REF!="Not Issued",2,"Nil"))</f>
        <v>#REF!</v>
      </c>
      <c r="K46" s="74" t="s">
        <v>11505</v>
      </c>
      <c r="L46" s="186"/>
    </row>
    <row r="47" spans="1:12" ht="15.95" customHeight="1" x14ac:dyDescent="0.2">
      <c r="A47" s="182">
        <v>43</v>
      </c>
      <c r="B47" s="183" t="s">
        <v>11457</v>
      </c>
      <c r="C47" s="184">
        <v>82472</v>
      </c>
      <c r="D47" s="185" t="s">
        <v>11458</v>
      </c>
      <c r="E47" s="183" t="s">
        <v>6278</v>
      </c>
      <c r="F47" s="111" t="s">
        <v>9347</v>
      </c>
      <c r="G47" s="74">
        <f t="shared" si="2"/>
        <v>1</v>
      </c>
      <c r="H47" s="75" t="s">
        <v>17</v>
      </c>
      <c r="I47" s="74">
        <f t="shared" si="1"/>
        <v>2</v>
      </c>
      <c r="J47" s="74" t="e">
        <f>+IF(#REF!="Issued",1,IF(#REF!="Not Issued",2,"Nil"))</f>
        <v>#REF!</v>
      </c>
      <c r="K47" s="74" t="s">
        <v>11509</v>
      </c>
      <c r="L47" s="186"/>
    </row>
    <row r="48" spans="1:12" ht="15.95" customHeight="1" x14ac:dyDescent="0.2">
      <c r="A48" s="182">
        <v>44</v>
      </c>
      <c r="B48" s="183" t="s">
        <v>11460</v>
      </c>
      <c r="C48" s="184">
        <v>82473</v>
      </c>
      <c r="D48" s="185" t="s">
        <v>11461</v>
      </c>
      <c r="E48" s="183" t="s">
        <v>11462</v>
      </c>
      <c r="F48" s="111" t="s">
        <v>9347</v>
      </c>
      <c r="G48" s="74">
        <f t="shared" si="2"/>
        <v>1</v>
      </c>
      <c r="H48" s="75" t="s">
        <v>17</v>
      </c>
      <c r="I48" s="74">
        <f t="shared" si="1"/>
        <v>2</v>
      </c>
      <c r="J48" s="74" t="e">
        <f>+IF(#REF!="Issued",1,IF(#REF!="Not Issued",2,"Nil"))</f>
        <v>#REF!</v>
      </c>
      <c r="K48" s="74" t="s">
        <v>11512</v>
      </c>
      <c r="L48" s="186"/>
    </row>
    <row r="49" spans="1:12" ht="15.95" customHeight="1" x14ac:dyDescent="0.2">
      <c r="A49" s="182">
        <v>45</v>
      </c>
      <c r="B49" s="183" t="s">
        <v>11468</v>
      </c>
      <c r="C49" s="184">
        <v>82474</v>
      </c>
      <c r="D49" s="185" t="s">
        <v>11469</v>
      </c>
      <c r="E49" s="183" t="s">
        <v>11470</v>
      </c>
      <c r="F49" s="111" t="s">
        <v>9347</v>
      </c>
      <c r="G49" s="74">
        <f t="shared" si="2"/>
        <v>1</v>
      </c>
      <c r="H49" s="75" t="s">
        <v>17</v>
      </c>
      <c r="I49" s="74">
        <f t="shared" si="1"/>
        <v>2</v>
      </c>
      <c r="J49" s="74" t="e">
        <f>+IF(#REF!="Issued",1,IF(#REF!="Not Issued",2,"Nil"))</f>
        <v>#REF!</v>
      </c>
      <c r="K49" s="74" t="s">
        <v>11515</v>
      </c>
      <c r="L49" s="186"/>
    </row>
    <row r="50" spans="1:12" ht="15.95" customHeight="1" x14ac:dyDescent="0.2">
      <c r="A50" s="182">
        <v>46</v>
      </c>
      <c r="B50" s="183" t="s">
        <v>11482</v>
      </c>
      <c r="C50" s="184">
        <v>82028</v>
      </c>
      <c r="D50" s="185" t="s">
        <v>11483</v>
      </c>
      <c r="E50" s="183" t="s">
        <v>11484</v>
      </c>
      <c r="F50" s="111" t="s">
        <v>9347</v>
      </c>
      <c r="G50" s="74">
        <f t="shared" si="2"/>
        <v>1</v>
      </c>
      <c r="H50" s="75" t="s">
        <v>17</v>
      </c>
      <c r="I50" s="74">
        <f t="shared" si="1"/>
        <v>2</v>
      </c>
      <c r="J50" s="74" t="e">
        <f>+IF(#REF!="Issued",1,IF(#REF!="Not Issued",2,"Nil"))</f>
        <v>#REF!</v>
      </c>
      <c r="K50" s="74" t="s">
        <v>11519</v>
      </c>
      <c r="L50" s="186"/>
    </row>
    <row r="51" spans="1:12" ht="15.95" customHeight="1" x14ac:dyDescent="0.2">
      <c r="A51" s="182">
        <v>47</v>
      </c>
      <c r="B51" s="183" t="s">
        <v>11486</v>
      </c>
      <c r="C51" s="184">
        <v>82475</v>
      </c>
      <c r="D51" s="185" t="s">
        <v>11487</v>
      </c>
      <c r="E51" s="183" t="s">
        <v>11488</v>
      </c>
      <c r="F51" s="111" t="s">
        <v>9347</v>
      </c>
      <c r="G51" s="74">
        <f t="shared" si="2"/>
        <v>1</v>
      </c>
      <c r="H51" s="75" t="s">
        <v>17</v>
      </c>
      <c r="I51" s="74">
        <f t="shared" si="1"/>
        <v>2</v>
      </c>
      <c r="J51" s="74" t="e">
        <f>+IF(#REF!="Issued",1,IF(#REF!="Not Issued",2,"Nil"))</f>
        <v>#REF!</v>
      </c>
      <c r="K51" s="74" t="s">
        <v>11523</v>
      </c>
      <c r="L51" s="186"/>
    </row>
    <row r="52" spans="1:12" ht="15.95" customHeight="1" x14ac:dyDescent="0.2">
      <c r="A52" s="182">
        <v>48</v>
      </c>
      <c r="B52" s="183" t="s">
        <v>11498</v>
      </c>
      <c r="C52" s="184">
        <v>82476</v>
      </c>
      <c r="D52" s="185" t="s">
        <v>11499</v>
      </c>
      <c r="E52" s="183" t="s">
        <v>11500</v>
      </c>
      <c r="F52" s="111" t="s">
        <v>9347</v>
      </c>
      <c r="G52" s="74">
        <f t="shared" si="2"/>
        <v>1</v>
      </c>
      <c r="H52" s="75" t="s">
        <v>17</v>
      </c>
      <c r="I52" s="74">
        <f t="shared" si="1"/>
        <v>2</v>
      </c>
      <c r="J52" s="74" t="e">
        <f>+IF(#REF!="Issued",1,IF(#REF!="Not Issued",2,"Nil"))</f>
        <v>#REF!</v>
      </c>
      <c r="K52" s="74" t="s">
        <v>11527</v>
      </c>
      <c r="L52" s="186"/>
    </row>
    <row r="53" spans="1:12" ht="15.95" customHeight="1" x14ac:dyDescent="0.2">
      <c r="A53" s="182">
        <v>49</v>
      </c>
      <c r="B53" s="183" t="s">
        <v>11510</v>
      </c>
      <c r="C53" s="184">
        <v>81756</v>
      </c>
      <c r="D53" s="185" t="s">
        <v>11511</v>
      </c>
      <c r="E53" s="183" t="s">
        <v>10596</v>
      </c>
      <c r="F53" s="111" t="s">
        <v>9347</v>
      </c>
      <c r="G53" s="74">
        <f t="shared" si="2"/>
        <v>1</v>
      </c>
      <c r="H53" s="75" t="s">
        <v>17</v>
      </c>
      <c r="I53" s="74">
        <f t="shared" si="1"/>
        <v>2</v>
      </c>
      <c r="J53" s="74" t="e">
        <f>+IF(#REF!="Issued",1,IF(#REF!="Not Issued",2,"Nil"))</f>
        <v>#REF!</v>
      </c>
      <c r="K53" s="74" t="s">
        <v>11531</v>
      </c>
      <c r="L53" s="186"/>
    </row>
    <row r="54" spans="1:12" ht="15.95" customHeight="1" x14ac:dyDescent="0.2">
      <c r="A54" s="182">
        <v>50</v>
      </c>
      <c r="B54" s="183" t="s">
        <v>11513</v>
      </c>
      <c r="C54" s="184">
        <v>82479</v>
      </c>
      <c r="D54" s="185" t="s">
        <v>5546</v>
      </c>
      <c r="E54" s="183" t="s">
        <v>11514</v>
      </c>
      <c r="F54" s="111" t="s">
        <v>9347</v>
      </c>
      <c r="G54" s="74">
        <f t="shared" si="2"/>
        <v>1</v>
      </c>
      <c r="H54" s="75" t="s">
        <v>17</v>
      </c>
      <c r="I54" s="74">
        <f t="shared" si="1"/>
        <v>2</v>
      </c>
      <c r="J54" s="74" t="e">
        <f>+IF(#REF!="Issued",1,IF(#REF!="Not Issued",2,"Nil"))</f>
        <v>#REF!</v>
      </c>
      <c r="K54" s="74" t="s">
        <v>11533</v>
      </c>
      <c r="L54" s="186"/>
    </row>
    <row r="55" spans="1:12" ht="15.95" customHeight="1" x14ac:dyDescent="0.2">
      <c r="A55" s="182">
        <v>51</v>
      </c>
      <c r="B55" s="183" t="s">
        <v>11516</v>
      </c>
      <c r="C55" s="184">
        <v>82480</v>
      </c>
      <c r="D55" s="185" t="s">
        <v>11517</v>
      </c>
      <c r="E55" s="183" t="s">
        <v>11518</v>
      </c>
      <c r="F55" s="111" t="s">
        <v>9347</v>
      </c>
      <c r="G55" s="74">
        <f t="shared" si="2"/>
        <v>1</v>
      </c>
      <c r="H55" s="75" t="s">
        <v>17</v>
      </c>
      <c r="I55" s="74">
        <f t="shared" si="1"/>
        <v>2</v>
      </c>
      <c r="J55" s="74" t="e">
        <f>+IF(#REF!="Issued",1,IF(#REF!="Not Issued",2,"Nil"))</f>
        <v>#REF!</v>
      </c>
      <c r="K55" s="74" t="s">
        <v>11536</v>
      </c>
      <c r="L55" s="186"/>
    </row>
    <row r="56" spans="1:12" ht="15.95" customHeight="1" x14ac:dyDescent="0.2">
      <c r="A56" s="182">
        <v>52</v>
      </c>
      <c r="B56" s="183" t="s">
        <v>11520</v>
      </c>
      <c r="C56" s="184">
        <v>83306</v>
      </c>
      <c r="D56" s="185" t="s">
        <v>11521</v>
      </c>
      <c r="E56" s="183" t="s">
        <v>11522</v>
      </c>
      <c r="F56" s="111" t="s">
        <v>9347</v>
      </c>
      <c r="G56" s="74">
        <f t="shared" si="2"/>
        <v>1</v>
      </c>
      <c r="H56" s="75" t="s">
        <v>17</v>
      </c>
      <c r="I56" s="74">
        <f t="shared" si="1"/>
        <v>2</v>
      </c>
      <c r="J56" s="74" t="e">
        <f>+IF(#REF!="Issued",1,IF(#REF!="Not Issued",2,"Nil"))</f>
        <v>#REF!</v>
      </c>
      <c r="K56" s="74" t="s">
        <v>11539</v>
      </c>
      <c r="L56" s="186"/>
    </row>
    <row r="57" spans="1:12" ht="15.95" customHeight="1" x14ac:dyDescent="0.2">
      <c r="A57" s="182">
        <v>53</v>
      </c>
      <c r="B57" s="183" t="s">
        <v>11524</v>
      </c>
      <c r="C57" s="184">
        <v>82029</v>
      </c>
      <c r="D57" s="185" t="s">
        <v>11525</v>
      </c>
      <c r="E57" s="183" t="s">
        <v>11526</v>
      </c>
      <c r="F57" s="111" t="s">
        <v>9347</v>
      </c>
      <c r="G57" s="74">
        <f t="shared" si="2"/>
        <v>1</v>
      </c>
      <c r="H57" s="75" t="s">
        <v>17</v>
      </c>
      <c r="I57" s="74">
        <f t="shared" si="1"/>
        <v>2</v>
      </c>
      <c r="J57" s="74" t="e">
        <f>+IF(#REF!="Issued",1,IF(#REF!="Not Issued",2,"Nil"))</f>
        <v>#REF!</v>
      </c>
      <c r="K57" s="74" t="s">
        <v>11542</v>
      </c>
      <c r="L57" s="186"/>
    </row>
    <row r="58" spans="1:12" ht="15.95" customHeight="1" x14ac:dyDescent="0.2">
      <c r="A58" s="182">
        <v>54</v>
      </c>
      <c r="B58" s="183" t="s">
        <v>11528</v>
      </c>
      <c r="C58" s="184">
        <v>82481</v>
      </c>
      <c r="D58" s="185" t="s">
        <v>11529</v>
      </c>
      <c r="E58" s="183" t="s">
        <v>11530</v>
      </c>
      <c r="F58" s="111" t="s">
        <v>9347</v>
      </c>
      <c r="G58" s="74">
        <f t="shared" si="2"/>
        <v>1</v>
      </c>
      <c r="H58" s="75" t="s">
        <v>17</v>
      </c>
      <c r="I58" s="74">
        <f t="shared" si="1"/>
        <v>2</v>
      </c>
      <c r="J58" s="74" t="e">
        <f>+IF(#REF!="Issued",1,IF(#REF!="Not Issued",2,"Nil"))</f>
        <v>#REF!</v>
      </c>
      <c r="K58" s="74" t="s">
        <v>11544</v>
      </c>
      <c r="L58" s="186"/>
    </row>
    <row r="59" spans="1:12" ht="15.95" customHeight="1" x14ac:dyDescent="0.2">
      <c r="A59" s="182">
        <v>55</v>
      </c>
      <c r="B59" s="183" t="s">
        <v>11532</v>
      </c>
      <c r="C59" s="184">
        <v>82482</v>
      </c>
      <c r="D59" s="185" t="s">
        <v>10005</v>
      </c>
      <c r="E59" s="183" t="s">
        <v>9996</v>
      </c>
      <c r="F59" s="111" t="s">
        <v>9347</v>
      </c>
      <c r="G59" s="74">
        <f t="shared" si="2"/>
        <v>1</v>
      </c>
      <c r="H59" s="75" t="s">
        <v>17</v>
      </c>
      <c r="I59" s="74">
        <f t="shared" si="1"/>
        <v>2</v>
      </c>
      <c r="J59" s="74" t="e">
        <f>+IF(#REF!="Issued",1,IF(#REF!="Not Issued",2,"Nil"))</f>
        <v>#REF!</v>
      </c>
      <c r="K59" s="74" t="s">
        <v>11548</v>
      </c>
      <c r="L59" s="186"/>
    </row>
    <row r="60" spans="1:12" ht="15.95" customHeight="1" x14ac:dyDescent="0.2">
      <c r="A60" s="182">
        <v>56</v>
      </c>
      <c r="B60" s="183" t="s">
        <v>11534</v>
      </c>
      <c r="C60" s="184">
        <v>82030</v>
      </c>
      <c r="D60" s="185" t="s">
        <v>11535</v>
      </c>
      <c r="E60" s="183" t="s">
        <v>6423</v>
      </c>
      <c r="F60" s="111" t="s">
        <v>9347</v>
      </c>
      <c r="G60" s="74">
        <f t="shared" si="2"/>
        <v>1</v>
      </c>
      <c r="H60" s="75" t="s">
        <v>17</v>
      </c>
      <c r="I60" s="74">
        <f t="shared" si="1"/>
        <v>2</v>
      </c>
      <c r="J60" s="74" t="e">
        <f>+IF(#REF!="Issued",1,IF(#REF!="Not Issued",2,"Nil"))</f>
        <v>#REF!</v>
      </c>
      <c r="K60" s="74" t="s">
        <v>11551</v>
      </c>
      <c r="L60" s="186"/>
    </row>
    <row r="61" spans="1:12" ht="15.95" customHeight="1" x14ac:dyDescent="0.2">
      <c r="A61" s="182">
        <v>57</v>
      </c>
      <c r="B61" s="183" t="s">
        <v>11537</v>
      </c>
      <c r="C61" s="184">
        <v>82483</v>
      </c>
      <c r="D61" s="185" t="s">
        <v>10604</v>
      </c>
      <c r="E61" s="183" t="s">
        <v>11538</v>
      </c>
      <c r="F61" s="111" t="s">
        <v>9347</v>
      </c>
      <c r="G61" s="74">
        <f t="shared" si="2"/>
        <v>1</v>
      </c>
      <c r="H61" s="75" t="s">
        <v>17</v>
      </c>
      <c r="I61" s="74">
        <f t="shared" si="1"/>
        <v>2</v>
      </c>
      <c r="J61" s="74" t="e">
        <f>+IF(#REF!="Issued",1,IF(#REF!="Not Issued",2,"Nil"))</f>
        <v>#REF!</v>
      </c>
      <c r="K61" s="74" t="s">
        <v>11555</v>
      </c>
      <c r="L61" s="186"/>
    </row>
    <row r="62" spans="1:12" ht="15.95" customHeight="1" x14ac:dyDescent="0.2">
      <c r="A62" s="182">
        <v>58</v>
      </c>
      <c r="B62" s="183" t="s">
        <v>11540</v>
      </c>
      <c r="C62" s="184">
        <v>83307</v>
      </c>
      <c r="D62" s="185" t="s">
        <v>11541</v>
      </c>
      <c r="E62" s="183" t="s">
        <v>10869</v>
      </c>
      <c r="F62" s="111" t="s">
        <v>9347</v>
      </c>
      <c r="G62" s="74">
        <f t="shared" si="2"/>
        <v>1</v>
      </c>
      <c r="H62" s="75" t="s">
        <v>17</v>
      </c>
      <c r="I62" s="74">
        <f t="shared" si="1"/>
        <v>2</v>
      </c>
      <c r="J62" s="74"/>
      <c r="K62" s="74"/>
      <c r="L62" s="186"/>
    </row>
    <row r="63" spans="1:12" ht="15.95" customHeight="1" x14ac:dyDescent="0.2">
      <c r="A63" s="182">
        <v>58</v>
      </c>
      <c r="B63" s="183" t="s">
        <v>11549</v>
      </c>
      <c r="C63" s="184">
        <v>82485</v>
      </c>
      <c r="D63" s="185" t="s">
        <v>11550</v>
      </c>
      <c r="E63" s="183" t="s">
        <v>11092</v>
      </c>
      <c r="F63" s="111" t="s">
        <v>9347</v>
      </c>
      <c r="G63" s="74">
        <f t="shared" si="2"/>
        <v>1</v>
      </c>
      <c r="H63" s="75" t="s">
        <v>17</v>
      </c>
      <c r="I63" s="74">
        <f t="shared" si="1"/>
        <v>2</v>
      </c>
      <c r="J63" s="74" t="e">
        <f>+IF(#REF!="Issued",1,IF(#REF!="Not Issued",2,"Nil"))</f>
        <v>#REF!</v>
      </c>
      <c r="K63" s="74" t="s">
        <v>11555</v>
      </c>
      <c r="L63" s="186"/>
    </row>
    <row r="64" spans="1:12" x14ac:dyDescent="0.2">
      <c r="A64" s="192"/>
      <c r="B64" s="194"/>
      <c r="C64" s="193"/>
      <c r="D64" s="196"/>
      <c r="E64" s="161"/>
      <c r="F64" s="197"/>
      <c r="G64" s="79"/>
      <c r="H64" s="80"/>
      <c r="I64" s="195"/>
      <c r="J64" s="192"/>
      <c r="K64" s="192"/>
      <c r="L64" s="192"/>
    </row>
    <row r="65" spans="1:12" ht="30.75" customHeight="1" thickBot="1" x14ac:dyDescent="0.65">
      <c r="A65" s="325" t="s">
        <v>64</v>
      </c>
      <c r="B65" s="325"/>
      <c r="C65" s="325"/>
      <c r="D65" s="325"/>
      <c r="E65" s="325"/>
      <c r="F65" s="325"/>
      <c r="G65" s="325"/>
      <c r="H65" s="325"/>
      <c r="I65" s="325"/>
      <c r="J65" s="325"/>
      <c r="K65" s="325"/>
      <c r="L65" s="325"/>
    </row>
    <row r="66" spans="1:12" s="177" customFormat="1" ht="12.75" customHeight="1" x14ac:dyDescent="0.2">
      <c r="A66" s="313" t="s">
        <v>9333</v>
      </c>
      <c r="B66" s="315" t="s">
        <v>9334</v>
      </c>
      <c r="C66" s="317" t="s">
        <v>9335</v>
      </c>
      <c r="D66" s="317"/>
      <c r="E66" s="319" t="s">
        <v>9337</v>
      </c>
      <c r="F66" s="173" t="s">
        <v>9338</v>
      </c>
      <c r="G66" s="174"/>
      <c r="H66" s="309" t="s">
        <v>9339</v>
      </c>
      <c r="I66" s="175"/>
      <c r="J66" s="176" t="s">
        <v>9340</v>
      </c>
      <c r="K66" s="176"/>
      <c r="L66" s="311" t="s">
        <v>9341</v>
      </c>
    </row>
    <row r="67" spans="1:12" s="177" customFormat="1" ht="13.5" thickBot="1" x14ac:dyDescent="0.25">
      <c r="A67" s="314"/>
      <c r="B67" s="316"/>
      <c r="C67" s="318"/>
      <c r="D67" s="318"/>
      <c r="E67" s="320"/>
      <c r="F67" s="178" t="s">
        <v>9342</v>
      </c>
      <c r="G67" s="179"/>
      <c r="H67" s="310"/>
      <c r="I67" s="180"/>
      <c r="J67" s="181" t="s">
        <v>9343</v>
      </c>
      <c r="K67" s="181"/>
      <c r="L67" s="312"/>
    </row>
    <row r="68" spans="1:12" ht="15.95" customHeight="1" x14ac:dyDescent="0.2">
      <c r="A68" s="182">
        <v>1</v>
      </c>
      <c r="B68" s="183" t="s">
        <v>11561</v>
      </c>
      <c r="C68" s="184">
        <v>81904</v>
      </c>
      <c r="D68" s="185" t="s">
        <v>11562</v>
      </c>
      <c r="E68" s="183" t="s">
        <v>11563</v>
      </c>
      <c r="F68" s="111" t="s">
        <v>9347</v>
      </c>
      <c r="G68" s="74">
        <f t="shared" ref="G68:G99" si="3">+IF(F68="M",1,IF(F68="f",2,IF(F68="Civ",3,"Error")))</f>
        <v>1</v>
      </c>
      <c r="H68" s="75" t="s">
        <v>9331</v>
      </c>
      <c r="I68" s="74">
        <f t="shared" ref="I68:I131" si="4">+IF(H68="Studying",5,IF(H68="Complete",1,IF(H68="Incomplete",2,IF(H68="Left",3,IF(H68="Dropped",4,"Error")))))</f>
        <v>1</v>
      </c>
      <c r="J68" s="74" t="e">
        <f>+IF(#REF!="Issued",1,IF(#REF!="Not Issued",2,"Nil"))</f>
        <v>#REF!</v>
      </c>
      <c r="K68" s="74" t="s">
        <v>11564</v>
      </c>
      <c r="L68" s="198"/>
    </row>
    <row r="69" spans="1:12" ht="15.95" customHeight="1" x14ac:dyDescent="0.2">
      <c r="A69" s="182">
        <v>2</v>
      </c>
      <c r="B69" s="183" t="s">
        <v>11565</v>
      </c>
      <c r="C69" s="184">
        <v>81905</v>
      </c>
      <c r="D69" s="185" t="s">
        <v>11566</v>
      </c>
      <c r="E69" s="183" t="s">
        <v>11567</v>
      </c>
      <c r="F69" s="111" t="s">
        <v>9358</v>
      </c>
      <c r="G69" s="74">
        <f t="shared" si="3"/>
        <v>2</v>
      </c>
      <c r="H69" s="75" t="s">
        <v>9331</v>
      </c>
      <c r="I69" s="74">
        <f t="shared" si="4"/>
        <v>1</v>
      </c>
      <c r="J69" s="74" t="e">
        <f>+IF(#REF!="Issued",1,IF(#REF!="Not Issued",2,"Nil"))</f>
        <v>#REF!</v>
      </c>
      <c r="K69" s="74" t="s">
        <v>11568</v>
      </c>
      <c r="L69" s="198"/>
    </row>
    <row r="70" spans="1:12" ht="15.95" customHeight="1" x14ac:dyDescent="0.2">
      <c r="A70" s="182">
        <v>3</v>
      </c>
      <c r="B70" s="183" t="s">
        <v>11569</v>
      </c>
      <c r="C70" s="184">
        <v>81727</v>
      </c>
      <c r="D70" s="185" t="s">
        <v>11570</v>
      </c>
      <c r="E70" s="183" t="s">
        <v>11110</v>
      </c>
      <c r="F70" s="111" t="s">
        <v>9347</v>
      </c>
      <c r="G70" s="74">
        <f t="shared" si="3"/>
        <v>1</v>
      </c>
      <c r="H70" s="75" t="s">
        <v>9331</v>
      </c>
      <c r="I70" s="74">
        <f>+IF(H70="Studying",5,IF(H70="Complete",1,IF(H70="Incomplete",2,IF(H70="Left",3,IF(H70="Dropped",4,"Error")))))</f>
        <v>1</v>
      </c>
      <c r="J70" s="74" t="e">
        <f>+IF(#REF!="Issued",1,IF(#REF!="Not Issued",2,"Nil"))</f>
        <v>#REF!</v>
      </c>
      <c r="K70" s="74" t="s">
        <v>11571</v>
      </c>
      <c r="L70" s="198"/>
    </row>
    <row r="71" spans="1:12" ht="15.95" customHeight="1" x14ac:dyDescent="0.2">
      <c r="A71" s="182">
        <v>4</v>
      </c>
      <c r="B71" s="183" t="s">
        <v>11575</v>
      </c>
      <c r="C71" s="184">
        <v>81907</v>
      </c>
      <c r="D71" s="185" t="s">
        <v>11576</v>
      </c>
      <c r="E71" s="183" t="s">
        <v>10013</v>
      </c>
      <c r="F71" s="111" t="s">
        <v>9358</v>
      </c>
      <c r="G71" s="74">
        <f t="shared" si="3"/>
        <v>2</v>
      </c>
      <c r="H71" s="75" t="s">
        <v>9331</v>
      </c>
      <c r="I71" s="74">
        <f t="shared" si="4"/>
        <v>1</v>
      </c>
      <c r="J71" s="74" t="e">
        <f>+IF(#REF!="Issued",1,IF(#REF!="Not Issued",2,"Nil"))</f>
        <v>#REF!</v>
      </c>
      <c r="K71" s="74" t="s">
        <v>11574</v>
      </c>
      <c r="L71" s="198"/>
    </row>
    <row r="72" spans="1:12" ht="15.95" customHeight="1" x14ac:dyDescent="0.2">
      <c r="A72" s="182">
        <v>5</v>
      </c>
      <c r="B72" s="183" t="s">
        <v>11578</v>
      </c>
      <c r="C72" s="184">
        <v>81908</v>
      </c>
      <c r="D72" s="185" t="s">
        <v>11579</v>
      </c>
      <c r="E72" s="183" t="s">
        <v>8502</v>
      </c>
      <c r="F72" s="111" t="s">
        <v>9347</v>
      </c>
      <c r="G72" s="74">
        <f t="shared" si="3"/>
        <v>1</v>
      </c>
      <c r="H72" s="75" t="s">
        <v>9331</v>
      </c>
      <c r="I72" s="74">
        <f t="shared" si="4"/>
        <v>1</v>
      </c>
      <c r="J72" s="74" t="e">
        <f>+IF(#REF!="Issued",1,IF(#REF!="Not Issued",2,"Nil"))</f>
        <v>#REF!</v>
      </c>
      <c r="K72" s="74" t="s">
        <v>11577</v>
      </c>
      <c r="L72" s="198"/>
    </row>
    <row r="73" spans="1:12" ht="15.95" customHeight="1" x14ac:dyDescent="0.2">
      <c r="A73" s="182">
        <v>6</v>
      </c>
      <c r="B73" s="183" t="s">
        <v>11581</v>
      </c>
      <c r="C73" s="184">
        <v>81909</v>
      </c>
      <c r="D73" s="185" t="s">
        <v>11582</v>
      </c>
      <c r="E73" s="183" t="s">
        <v>2014</v>
      </c>
      <c r="F73" s="111" t="s">
        <v>9347</v>
      </c>
      <c r="G73" s="74">
        <f t="shared" si="3"/>
        <v>1</v>
      </c>
      <c r="H73" s="75" t="s">
        <v>9331</v>
      </c>
      <c r="I73" s="74">
        <f t="shared" si="4"/>
        <v>1</v>
      </c>
      <c r="J73" s="74" t="e">
        <f>+IF(#REF!="Issued",1,IF(#REF!="Not Issued",2,"Nil"))</f>
        <v>#REF!</v>
      </c>
      <c r="K73" s="74" t="s">
        <v>11580</v>
      </c>
      <c r="L73" s="198"/>
    </row>
    <row r="74" spans="1:12" ht="15.95" customHeight="1" x14ac:dyDescent="0.2">
      <c r="A74" s="182">
        <v>7</v>
      </c>
      <c r="B74" s="183" t="s">
        <v>11597</v>
      </c>
      <c r="C74" s="184">
        <v>81911</v>
      </c>
      <c r="D74" s="185" t="s">
        <v>11598</v>
      </c>
      <c r="E74" s="183" t="s">
        <v>11599</v>
      </c>
      <c r="F74" s="111" t="s">
        <v>9347</v>
      </c>
      <c r="G74" s="74">
        <f t="shared" si="3"/>
        <v>1</v>
      </c>
      <c r="H74" s="75" t="s">
        <v>9331</v>
      </c>
      <c r="I74" s="74">
        <f t="shared" si="4"/>
        <v>1</v>
      </c>
      <c r="J74" s="74" t="e">
        <f>+IF(#REF!="Issued",1,IF(#REF!="Not Issued",2,"Nil"))</f>
        <v>#REF!</v>
      </c>
      <c r="K74" s="74" t="s">
        <v>11583</v>
      </c>
      <c r="L74" s="198"/>
    </row>
    <row r="75" spans="1:12" ht="15.95" customHeight="1" x14ac:dyDescent="0.2">
      <c r="A75" s="182">
        <v>8</v>
      </c>
      <c r="B75" s="183" t="s">
        <v>11601</v>
      </c>
      <c r="C75" s="184">
        <v>81912</v>
      </c>
      <c r="D75" s="185" t="s">
        <v>11602</v>
      </c>
      <c r="E75" s="183" t="s">
        <v>6220</v>
      </c>
      <c r="F75" s="111" t="s">
        <v>9347</v>
      </c>
      <c r="G75" s="74">
        <f t="shared" si="3"/>
        <v>1</v>
      </c>
      <c r="H75" s="75" t="s">
        <v>9331</v>
      </c>
      <c r="I75" s="74">
        <f t="shared" si="4"/>
        <v>1</v>
      </c>
      <c r="J75" s="74" t="e">
        <f>+IF(#REF!="Issued",1,IF(#REF!="Not Issued",2,"Nil"))</f>
        <v>#REF!</v>
      </c>
      <c r="K75" s="74" t="s">
        <v>11587</v>
      </c>
      <c r="L75" s="198"/>
    </row>
    <row r="76" spans="1:12" ht="15.95" customHeight="1" x14ac:dyDescent="0.2">
      <c r="A76" s="182">
        <v>9</v>
      </c>
      <c r="B76" s="183" t="s">
        <v>11604</v>
      </c>
      <c r="C76" s="184">
        <v>81913</v>
      </c>
      <c r="D76" s="185" t="s">
        <v>11605</v>
      </c>
      <c r="E76" s="183" t="s">
        <v>11606</v>
      </c>
      <c r="F76" s="111" t="s">
        <v>9358</v>
      </c>
      <c r="G76" s="74">
        <f t="shared" si="3"/>
        <v>2</v>
      </c>
      <c r="H76" s="75" t="s">
        <v>9331</v>
      </c>
      <c r="I76" s="74">
        <f t="shared" si="4"/>
        <v>1</v>
      </c>
      <c r="J76" s="74" t="e">
        <f>+IF(#REF!="Issued",1,IF(#REF!="Not Issued",2,"Nil"))</f>
        <v>#REF!</v>
      </c>
      <c r="K76" s="74" t="s">
        <v>11591</v>
      </c>
      <c r="L76" s="198"/>
    </row>
    <row r="77" spans="1:12" ht="15.95" customHeight="1" x14ac:dyDescent="0.2">
      <c r="A77" s="182">
        <v>10</v>
      </c>
      <c r="B77" s="183" t="s">
        <v>11615</v>
      </c>
      <c r="C77" s="184">
        <v>81916</v>
      </c>
      <c r="D77" s="185" t="s">
        <v>11616</v>
      </c>
      <c r="E77" s="183" t="s">
        <v>11617</v>
      </c>
      <c r="F77" s="111" t="s">
        <v>9358</v>
      </c>
      <c r="G77" s="74">
        <f t="shared" si="3"/>
        <v>2</v>
      </c>
      <c r="H77" s="75" t="s">
        <v>9331</v>
      </c>
      <c r="I77" s="74">
        <f t="shared" si="4"/>
        <v>1</v>
      </c>
      <c r="J77" s="74" t="e">
        <f>+IF(#REF!="Issued",1,IF(#REF!="Not Issued",2,"Nil"))</f>
        <v>#REF!</v>
      </c>
      <c r="K77" s="74" t="s">
        <v>11593</v>
      </c>
      <c r="L77" s="198"/>
    </row>
    <row r="78" spans="1:12" ht="15.95" customHeight="1" x14ac:dyDescent="0.2">
      <c r="A78" s="182">
        <v>11</v>
      </c>
      <c r="B78" s="183" t="s">
        <v>11619</v>
      </c>
      <c r="C78" s="184">
        <v>79619</v>
      </c>
      <c r="D78" s="185" t="s">
        <v>11620</v>
      </c>
      <c r="E78" s="183" t="s">
        <v>11621</v>
      </c>
      <c r="F78" s="111" t="s">
        <v>9347</v>
      </c>
      <c r="G78" s="74">
        <f t="shared" si="3"/>
        <v>1</v>
      </c>
      <c r="H78" s="75" t="s">
        <v>9331</v>
      </c>
      <c r="I78" s="74">
        <f t="shared" si="4"/>
        <v>1</v>
      </c>
      <c r="J78" s="74" t="e">
        <f>+IF(#REF!="Issued",1,IF(#REF!="Not Issued",2,"Nil"))</f>
        <v>#REF!</v>
      </c>
      <c r="K78" s="74" t="s">
        <v>11596</v>
      </c>
      <c r="L78" s="198"/>
    </row>
    <row r="79" spans="1:12" ht="15.95" customHeight="1" x14ac:dyDescent="0.2">
      <c r="A79" s="182">
        <v>12</v>
      </c>
      <c r="B79" s="183" t="s">
        <v>11623</v>
      </c>
      <c r="C79" s="184">
        <v>81917</v>
      </c>
      <c r="D79" s="185" t="s">
        <v>11624</v>
      </c>
      <c r="E79" s="183" t="s">
        <v>1299</v>
      </c>
      <c r="F79" s="111" t="s">
        <v>9347</v>
      </c>
      <c r="G79" s="74">
        <f t="shared" si="3"/>
        <v>1</v>
      </c>
      <c r="H79" s="75" t="s">
        <v>9331</v>
      </c>
      <c r="I79" s="74">
        <f t="shared" si="4"/>
        <v>1</v>
      </c>
      <c r="J79" s="74" t="e">
        <f>+IF(#REF!="Issued",1,IF(#REF!="Not Issued",2,"Nil"))</f>
        <v>#REF!</v>
      </c>
      <c r="K79" s="74" t="s">
        <v>11600</v>
      </c>
      <c r="L79" s="198"/>
    </row>
    <row r="80" spans="1:12" ht="15.95" customHeight="1" x14ac:dyDescent="0.2">
      <c r="A80" s="182">
        <v>13</v>
      </c>
      <c r="B80" s="183" t="s">
        <v>11638</v>
      </c>
      <c r="C80" s="184">
        <v>82564</v>
      </c>
      <c r="D80" s="185" t="s">
        <v>11639</v>
      </c>
      <c r="E80" s="183" t="s">
        <v>11640</v>
      </c>
      <c r="F80" s="111" t="s">
        <v>9347</v>
      </c>
      <c r="G80" s="74">
        <f t="shared" si="3"/>
        <v>1</v>
      </c>
      <c r="H80" s="75" t="s">
        <v>9331</v>
      </c>
      <c r="I80" s="74">
        <f t="shared" si="4"/>
        <v>1</v>
      </c>
      <c r="J80" s="74" t="e">
        <f>+IF(#REF!="Issued",1,IF(#REF!="Not Issued",2,"Nil"))</f>
        <v>#REF!</v>
      </c>
      <c r="K80" s="74" t="s">
        <v>11603</v>
      </c>
      <c r="L80" s="198"/>
    </row>
    <row r="81" spans="1:12" ht="15.95" customHeight="1" x14ac:dyDescent="0.2">
      <c r="A81" s="182">
        <v>14</v>
      </c>
      <c r="B81" s="183" t="s">
        <v>11644</v>
      </c>
      <c r="C81" s="184">
        <v>81919</v>
      </c>
      <c r="D81" s="185" t="s">
        <v>11645</v>
      </c>
      <c r="E81" s="183" t="s">
        <v>11646</v>
      </c>
      <c r="F81" s="111" t="s">
        <v>9358</v>
      </c>
      <c r="G81" s="74">
        <f t="shared" si="3"/>
        <v>2</v>
      </c>
      <c r="H81" s="75" t="s">
        <v>9331</v>
      </c>
      <c r="I81" s="74">
        <f t="shared" si="4"/>
        <v>1</v>
      </c>
      <c r="J81" s="74" t="e">
        <f>+IF(#REF!="Issued",1,IF(#REF!="Not Issued",2,"Nil"))</f>
        <v>#REF!</v>
      </c>
      <c r="K81" s="74" t="s">
        <v>11607</v>
      </c>
      <c r="L81" s="198"/>
    </row>
    <row r="82" spans="1:12" ht="15.95" customHeight="1" x14ac:dyDescent="0.2">
      <c r="A82" s="182">
        <v>15</v>
      </c>
      <c r="B82" s="183" t="s">
        <v>11648</v>
      </c>
      <c r="C82" s="184">
        <v>81731</v>
      </c>
      <c r="D82" s="185" t="s">
        <v>9454</v>
      </c>
      <c r="E82" s="183" t="s">
        <v>9568</v>
      </c>
      <c r="F82" s="111" t="s">
        <v>9347</v>
      </c>
      <c r="G82" s="74">
        <f t="shared" si="3"/>
        <v>1</v>
      </c>
      <c r="H82" s="75" t="s">
        <v>9331</v>
      </c>
      <c r="I82" s="74">
        <f t="shared" si="4"/>
        <v>1</v>
      </c>
      <c r="J82" s="74" t="e">
        <f>+IF(#REF!="Issued",1,IF(#REF!="Not Issued",2,"Nil"))</f>
        <v>#REF!</v>
      </c>
      <c r="K82" s="74" t="s">
        <v>11610</v>
      </c>
      <c r="L82" s="198"/>
    </row>
    <row r="83" spans="1:12" ht="15.95" customHeight="1" x14ac:dyDescent="0.2">
      <c r="A83" s="182">
        <v>16</v>
      </c>
      <c r="B83" s="183" t="s">
        <v>11650</v>
      </c>
      <c r="C83" s="184">
        <v>81920</v>
      </c>
      <c r="D83" s="185" t="s">
        <v>11651</v>
      </c>
      <c r="E83" s="183" t="s">
        <v>11652</v>
      </c>
      <c r="F83" s="111" t="s">
        <v>9358</v>
      </c>
      <c r="G83" s="74">
        <f t="shared" si="3"/>
        <v>2</v>
      </c>
      <c r="H83" s="75" t="s">
        <v>9331</v>
      </c>
      <c r="I83" s="74">
        <f t="shared" si="4"/>
        <v>1</v>
      </c>
      <c r="J83" s="74" t="e">
        <f>+IF(#REF!="Issued",1,IF(#REF!="Not Issued",2,"Nil"))</f>
        <v>#REF!</v>
      </c>
      <c r="K83" s="74" t="s">
        <v>11614</v>
      </c>
      <c r="L83" s="198"/>
    </row>
    <row r="84" spans="1:12" ht="15.95" customHeight="1" x14ac:dyDescent="0.2">
      <c r="A84" s="182">
        <v>17</v>
      </c>
      <c r="B84" s="183" t="s">
        <v>11656</v>
      </c>
      <c r="C84" s="184">
        <v>81922</v>
      </c>
      <c r="D84" s="185" t="s">
        <v>11657</v>
      </c>
      <c r="E84" s="183" t="s">
        <v>9584</v>
      </c>
      <c r="F84" s="111" t="s">
        <v>9358</v>
      </c>
      <c r="G84" s="74">
        <f t="shared" si="3"/>
        <v>2</v>
      </c>
      <c r="H84" s="75" t="s">
        <v>9331</v>
      </c>
      <c r="I84" s="74">
        <f t="shared" si="4"/>
        <v>1</v>
      </c>
      <c r="J84" s="74" t="e">
        <f>+IF(#REF!="Issued",1,IF(#REF!="Not Issued",2,"Nil"))</f>
        <v>#REF!</v>
      </c>
      <c r="K84" s="74" t="s">
        <v>11618</v>
      </c>
      <c r="L84" s="198"/>
    </row>
    <row r="85" spans="1:12" ht="15.95" customHeight="1" x14ac:dyDescent="0.2">
      <c r="A85" s="182">
        <v>18</v>
      </c>
      <c r="B85" s="183" t="s">
        <v>11659</v>
      </c>
      <c r="C85" s="184">
        <v>81923</v>
      </c>
      <c r="D85" s="185" t="s">
        <v>11244</v>
      </c>
      <c r="E85" s="183" t="s">
        <v>11660</v>
      </c>
      <c r="F85" s="111" t="s">
        <v>9347</v>
      </c>
      <c r="G85" s="74">
        <f t="shared" si="3"/>
        <v>1</v>
      </c>
      <c r="H85" s="75" t="s">
        <v>9331</v>
      </c>
      <c r="I85" s="74">
        <f t="shared" si="4"/>
        <v>1</v>
      </c>
      <c r="J85" s="74" t="e">
        <f>+IF(#REF!="Issued",1,IF(#REF!="Not Issued",2,"Nil"))</f>
        <v>#REF!</v>
      </c>
      <c r="K85" s="74" t="s">
        <v>11622</v>
      </c>
      <c r="L85" s="198"/>
    </row>
    <row r="86" spans="1:12" ht="15.95" customHeight="1" x14ac:dyDescent="0.2">
      <c r="A86" s="182">
        <v>19</v>
      </c>
      <c r="B86" s="183" t="s">
        <v>11662</v>
      </c>
      <c r="C86" s="184">
        <v>81924</v>
      </c>
      <c r="D86" s="185" t="s">
        <v>11663</v>
      </c>
      <c r="E86" s="183" t="s">
        <v>10016</v>
      </c>
      <c r="F86" s="111" t="s">
        <v>9347</v>
      </c>
      <c r="G86" s="74">
        <f t="shared" si="3"/>
        <v>1</v>
      </c>
      <c r="H86" s="75" t="s">
        <v>9331</v>
      </c>
      <c r="I86" s="74">
        <f t="shared" si="4"/>
        <v>1</v>
      </c>
      <c r="J86" s="74" t="e">
        <f>+IF(#REF!="Issued",1,IF(#REF!="Not Issued",2,"Nil"))</f>
        <v>#REF!</v>
      </c>
      <c r="K86" s="74" t="s">
        <v>11625</v>
      </c>
      <c r="L86" s="198"/>
    </row>
    <row r="87" spans="1:12" ht="15.95" customHeight="1" x14ac:dyDescent="0.2">
      <c r="A87" s="182">
        <v>20</v>
      </c>
      <c r="B87" s="183" t="s">
        <v>11665</v>
      </c>
      <c r="C87" s="184">
        <v>81925</v>
      </c>
      <c r="D87" s="185" t="s">
        <v>10001</v>
      </c>
      <c r="E87" s="183" t="s">
        <v>11088</v>
      </c>
      <c r="F87" s="111" t="s">
        <v>9347</v>
      </c>
      <c r="G87" s="74">
        <f t="shared" si="3"/>
        <v>1</v>
      </c>
      <c r="H87" s="75" t="s">
        <v>9331</v>
      </c>
      <c r="I87" s="74">
        <f t="shared" si="4"/>
        <v>1</v>
      </c>
      <c r="J87" s="74" t="e">
        <f>+IF(#REF!="Issued",1,IF(#REF!="Not Issued",2,"Nil"))</f>
        <v>#REF!</v>
      </c>
      <c r="K87" s="74" t="s">
        <v>11629</v>
      </c>
      <c r="L87" s="198"/>
    </row>
    <row r="88" spans="1:12" ht="15.95" customHeight="1" x14ac:dyDescent="0.2">
      <c r="A88" s="182">
        <v>21</v>
      </c>
      <c r="B88" s="183" t="s">
        <v>11667</v>
      </c>
      <c r="C88" s="184">
        <v>81926</v>
      </c>
      <c r="D88" s="185" t="s">
        <v>11668</v>
      </c>
      <c r="E88" s="183" t="s">
        <v>9796</v>
      </c>
      <c r="F88" s="111" t="s">
        <v>9347</v>
      </c>
      <c r="G88" s="74">
        <f t="shared" si="3"/>
        <v>1</v>
      </c>
      <c r="H88" s="75" t="s">
        <v>9331</v>
      </c>
      <c r="I88" s="74">
        <f t="shared" si="4"/>
        <v>1</v>
      </c>
      <c r="J88" s="74" t="e">
        <f>+IF(#REF!="Issued",1,IF(#REF!="Not Issued",2,"Nil"))</f>
        <v>#REF!</v>
      </c>
      <c r="K88" s="74" t="s">
        <v>11633</v>
      </c>
      <c r="L88" s="198"/>
    </row>
    <row r="89" spans="1:12" ht="15.95" customHeight="1" x14ac:dyDescent="0.2">
      <c r="A89" s="182">
        <v>22</v>
      </c>
      <c r="B89" s="183" t="s">
        <v>11670</v>
      </c>
      <c r="C89" s="184">
        <v>81732</v>
      </c>
      <c r="D89" s="185" t="s">
        <v>11671</v>
      </c>
      <c r="E89" s="183" t="s">
        <v>9981</v>
      </c>
      <c r="F89" s="111" t="s">
        <v>9358</v>
      </c>
      <c r="G89" s="74">
        <f t="shared" si="3"/>
        <v>2</v>
      </c>
      <c r="H89" s="75" t="s">
        <v>9331</v>
      </c>
      <c r="I89" s="74">
        <f t="shared" si="4"/>
        <v>1</v>
      </c>
      <c r="J89" s="74" t="e">
        <f>+IF(#REF!="Issued",1,IF(#REF!="Not Issued",2,"Nil"))</f>
        <v>#REF!</v>
      </c>
      <c r="K89" s="74" t="s">
        <v>11637</v>
      </c>
      <c r="L89" s="198"/>
    </row>
    <row r="90" spans="1:12" ht="15.95" customHeight="1" x14ac:dyDescent="0.2">
      <c r="A90" s="182">
        <v>23</v>
      </c>
      <c r="B90" s="183" t="s">
        <v>11680</v>
      </c>
      <c r="C90" s="184">
        <v>81928</v>
      </c>
      <c r="D90" s="185" t="s">
        <v>11681</v>
      </c>
      <c r="E90" s="183" t="s">
        <v>4222</v>
      </c>
      <c r="F90" s="111" t="s">
        <v>9347</v>
      </c>
      <c r="G90" s="74">
        <f t="shared" si="3"/>
        <v>1</v>
      </c>
      <c r="H90" s="75" t="s">
        <v>9331</v>
      </c>
      <c r="I90" s="74">
        <f t="shared" si="4"/>
        <v>1</v>
      </c>
      <c r="J90" s="74" t="e">
        <f>+IF(#REF!="Issued",1,IF(#REF!="Not Issued",2,"Nil"))</f>
        <v>#REF!</v>
      </c>
      <c r="K90" s="74" t="s">
        <v>11641</v>
      </c>
      <c r="L90" s="198"/>
    </row>
    <row r="91" spans="1:12" ht="15.95" customHeight="1" x14ac:dyDescent="0.2">
      <c r="A91" s="182">
        <v>24</v>
      </c>
      <c r="B91" s="183" t="s">
        <v>11683</v>
      </c>
      <c r="C91" s="184">
        <v>77367</v>
      </c>
      <c r="D91" s="185" t="s">
        <v>11684</v>
      </c>
      <c r="E91" s="183" t="s">
        <v>11685</v>
      </c>
      <c r="F91" s="111" t="s">
        <v>9347</v>
      </c>
      <c r="G91" s="74">
        <f t="shared" si="3"/>
        <v>1</v>
      </c>
      <c r="H91" s="75" t="s">
        <v>9331</v>
      </c>
      <c r="I91" s="74">
        <f t="shared" si="4"/>
        <v>1</v>
      </c>
      <c r="J91" s="74" t="e">
        <f>+IF(#REF!="Issued",1,IF(#REF!="Not Issued",2,"Nil"))</f>
        <v>#REF!</v>
      </c>
      <c r="K91" s="74" t="s">
        <v>11643</v>
      </c>
      <c r="L91" s="198"/>
    </row>
    <row r="92" spans="1:12" ht="15.95" customHeight="1" x14ac:dyDescent="0.2">
      <c r="A92" s="182">
        <v>25</v>
      </c>
      <c r="B92" s="183" t="s">
        <v>11687</v>
      </c>
      <c r="C92" s="184">
        <v>81929</v>
      </c>
      <c r="D92" s="185" t="s">
        <v>11688</v>
      </c>
      <c r="E92" s="183" t="s">
        <v>11689</v>
      </c>
      <c r="F92" s="111" t="s">
        <v>9347</v>
      </c>
      <c r="G92" s="74">
        <f t="shared" si="3"/>
        <v>1</v>
      </c>
      <c r="H92" s="75" t="s">
        <v>9331</v>
      </c>
      <c r="I92" s="74">
        <f t="shared" si="4"/>
        <v>1</v>
      </c>
      <c r="J92" s="74" t="e">
        <f>+IF(#REF!="Issued",1,IF(#REF!="Not Issued",2,"Nil"))</f>
        <v>#REF!</v>
      </c>
      <c r="K92" s="74" t="s">
        <v>11647</v>
      </c>
      <c r="L92" s="198"/>
    </row>
    <row r="93" spans="1:12" ht="15.95" customHeight="1" x14ac:dyDescent="0.2">
      <c r="A93" s="182">
        <v>26</v>
      </c>
      <c r="B93" s="183" t="s">
        <v>11691</v>
      </c>
      <c r="C93" s="184">
        <v>81734</v>
      </c>
      <c r="D93" s="185" t="s">
        <v>11692</v>
      </c>
      <c r="E93" s="183" t="s">
        <v>11693</v>
      </c>
      <c r="F93" s="111" t="s">
        <v>9347</v>
      </c>
      <c r="G93" s="74">
        <f t="shared" si="3"/>
        <v>1</v>
      </c>
      <c r="H93" s="75" t="s">
        <v>9331</v>
      </c>
      <c r="I93" s="74">
        <f t="shared" si="4"/>
        <v>1</v>
      </c>
      <c r="J93" s="74" t="e">
        <f>+IF(#REF!="Issued",1,IF(#REF!="Not Issued",2,"Nil"))</f>
        <v>#REF!</v>
      </c>
      <c r="K93" s="74" t="s">
        <v>11649</v>
      </c>
      <c r="L93" s="198"/>
    </row>
    <row r="94" spans="1:12" ht="15.95" customHeight="1" x14ac:dyDescent="0.2">
      <c r="A94" s="182">
        <v>27</v>
      </c>
      <c r="B94" s="183" t="s">
        <v>11695</v>
      </c>
      <c r="C94" s="184">
        <v>81930</v>
      </c>
      <c r="D94" s="185" t="s">
        <v>11696</v>
      </c>
      <c r="E94" s="183" t="s">
        <v>10015</v>
      </c>
      <c r="F94" s="111" t="s">
        <v>9358</v>
      </c>
      <c r="G94" s="74">
        <f t="shared" si="3"/>
        <v>2</v>
      </c>
      <c r="H94" s="75" t="s">
        <v>9331</v>
      </c>
      <c r="I94" s="74">
        <f t="shared" si="4"/>
        <v>1</v>
      </c>
      <c r="J94" s="74" t="e">
        <f>+IF(#REF!="Issued",1,IF(#REF!="Not Issued",2,"Nil"))</f>
        <v>#REF!</v>
      </c>
      <c r="K94" s="74" t="s">
        <v>11653</v>
      </c>
      <c r="L94" s="198"/>
    </row>
    <row r="95" spans="1:12" ht="15.95" customHeight="1" x14ac:dyDescent="0.2">
      <c r="A95" s="182">
        <v>28</v>
      </c>
      <c r="B95" s="183" t="s">
        <v>11698</v>
      </c>
      <c r="C95" s="184">
        <v>81931</v>
      </c>
      <c r="D95" s="185" t="s">
        <v>11699</v>
      </c>
      <c r="E95" s="183" t="s">
        <v>4222</v>
      </c>
      <c r="F95" s="111" t="s">
        <v>9347</v>
      </c>
      <c r="G95" s="74">
        <f t="shared" si="3"/>
        <v>1</v>
      </c>
      <c r="H95" s="75" t="s">
        <v>9331</v>
      </c>
      <c r="I95" s="74">
        <f t="shared" si="4"/>
        <v>1</v>
      </c>
      <c r="J95" s="74" t="e">
        <f>+IF(#REF!="Issued",1,IF(#REF!="Not Issued",2,"Nil"))</f>
        <v>#REF!</v>
      </c>
      <c r="K95" s="74" t="s">
        <v>11655</v>
      </c>
      <c r="L95" s="198"/>
    </row>
    <row r="96" spans="1:12" ht="15.95" customHeight="1" x14ac:dyDescent="0.2">
      <c r="A96" s="182">
        <v>29</v>
      </c>
      <c r="B96" s="183" t="s">
        <v>11712</v>
      </c>
      <c r="C96" s="184">
        <v>82566</v>
      </c>
      <c r="D96" s="185" t="s">
        <v>11713</v>
      </c>
      <c r="E96" s="183" t="s">
        <v>11714</v>
      </c>
      <c r="F96" s="111" t="s">
        <v>9358</v>
      </c>
      <c r="G96" s="74">
        <f t="shared" si="3"/>
        <v>2</v>
      </c>
      <c r="H96" s="75" t="s">
        <v>9331</v>
      </c>
      <c r="I96" s="74">
        <f t="shared" si="4"/>
        <v>1</v>
      </c>
      <c r="J96" s="74" t="e">
        <f>+IF(#REF!="Issued",1,IF(#REF!="Not Issued",2,"Nil"))</f>
        <v>#REF!</v>
      </c>
      <c r="K96" s="74" t="s">
        <v>11658</v>
      </c>
      <c r="L96" s="198"/>
    </row>
    <row r="97" spans="1:12" ht="15.95" customHeight="1" x14ac:dyDescent="0.2">
      <c r="A97" s="182">
        <v>30</v>
      </c>
      <c r="B97" s="183" t="s">
        <v>11723</v>
      </c>
      <c r="C97" s="184">
        <v>81936</v>
      </c>
      <c r="D97" s="185" t="s">
        <v>11724</v>
      </c>
      <c r="E97" s="183" t="s">
        <v>11725</v>
      </c>
      <c r="F97" s="111" t="s">
        <v>9347</v>
      </c>
      <c r="G97" s="74">
        <f t="shared" si="3"/>
        <v>1</v>
      </c>
      <c r="H97" s="75" t="s">
        <v>9331</v>
      </c>
      <c r="I97" s="74">
        <f t="shared" si="4"/>
        <v>1</v>
      </c>
      <c r="J97" s="74" t="e">
        <f>+IF(#REF!="Issued",1,IF(#REF!="Not Issued",2,"Nil"))</f>
        <v>#REF!</v>
      </c>
      <c r="K97" s="74" t="s">
        <v>11661</v>
      </c>
      <c r="L97" s="198"/>
    </row>
    <row r="98" spans="1:12" ht="15.95" customHeight="1" x14ac:dyDescent="0.2">
      <c r="A98" s="182">
        <v>31</v>
      </c>
      <c r="B98" s="183" t="s">
        <v>11727</v>
      </c>
      <c r="C98" s="184">
        <v>81735</v>
      </c>
      <c r="D98" s="185" t="s">
        <v>11728</v>
      </c>
      <c r="E98" s="183" t="s">
        <v>11729</v>
      </c>
      <c r="F98" s="111" t="s">
        <v>9347</v>
      </c>
      <c r="G98" s="74">
        <f t="shared" si="3"/>
        <v>1</v>
      </c>
      <c r="H98" s="75" t="s">
        <v>9331</v>
      </c>
      <c r="I98" s="74">
        <f t="shared" si="4"/>
        <v>1</v>
      </c>
      <c r="J98" s="74" t="e">
        <f>+IF(#REF!="Issued",1,IF(#REF!="Not Issued",2,"Nil"))</f>
        <v>#REF!</v>
      </c>
      <c r="K98" s="74" t="s">
        <v>11664</v>
      </c>
      <c r="L98" s="198"/>
    </row>
    <row r="99" spans="1:12" ht="15.95" customHeight="1" x14ac:dyDescent="0.2">
      <c r="A99" s="182">
        <v>32</v>
      </c>
      <c r="B99" s="183" t="s">
        <v>11731</v>
      </c>
      <c r="C99" s="184">
        <v>82567</v>
      </c>
      <c r="D99" s="185" t="s">
        <v>11732</v>
      </c>
      <c r="E99" s="183" t="s">
        <v>7394</v>
      </c>
      <c r="F99" s="111" t="s">
        <v>9347</v>
      </c>
      <c r="G99" s="74">
        <f t="shared" si="3"/>
        <v>1</v>
      </c>
      <c r="H99" s="75" t="s">
        <v>9331</v>
      </c>
      <c r="I99" s="74">
        <f t="shared" si="4"/>
        <v>1</v>
      </c>
      <c r="J99" s="74" t="e">
        <f>+IF(#REF!="Issued",1,IF(#REF!="Not Issued",2,"Nil"))</f>
        <v>#REF!</v>
      </c>
      <c r="K99" s="74" t="s">
        <v>11666</v>
      </c>
      <c r="L99" s="198"/>
    </row>
    <row r="100" spans="1:12" ht="15.95" customHeight="1" x14ac:dyDescent="0.2">
      <c r="A100" s="182">
        <v>33</v>
      </c>
      <c r="B100" s="183" t="s">
        <v>11734</v>
      </c>
      <c r="C100" s="184">
        <v>81937</v>
      </c>
      <c r="D100" s="185" t="s">
        <v>11735</v>
      </c>
      <c r="E100" s="183" t="s">
        <v>2947</v>
      </c>
      <c r="F100" s="111" t="s">
        <v>9358</v>
      </c>
      <c r="G100" s="74">
        <f t="shared" ref="G100:G131" si="5">+IF(F100="M",1,IF(F100="f",2,IF(F100="Civ",3,"Error")))</f>
        <v>2</v>
      </c>
      <c r="H100" s="75" t="s">
        <v>9331</v>
      </c>
      <c r="I100" s="74">
        <f t="shared" si="4"/>
        <v>1</v>
      </c>
      <c r="J100" s="74" t="e">
        <f>+IF(#REF!="Issued",1,IF(#REF!="Not Issued",2,"Nil"))</f>
        <v>#REF!</v>
      </c>
      <c r="K100" s="74" t="s">
        <v>11669</v>
      </c>
      <c r="L100" s="198"/>
    </row>
    <row r="101" spans="1:12" ht="15.95" customHeight="1" x14ac:dyDescent="0.2">
      <c r="A101" s="182">
        <v>34</v>
      </c>
      <c r="B101" s="183" t="s">
        <v>11737</v>
      </c>
      <c r="C101" s="184">
        <v>81736</v>
      </c>
      <c r="D101" s="185" t="s">
        <v>11738</v>
      </c>
      <c r="E101" s="183" t="s">
        <v>11739</v>
      </c>
      <c r="F101" s="111" t="s">
        <v>9347</v>
      </c>
      <c r="G101" s="74">
        <f t="shared" si="5"/>
        <v>1</v>
      </c>
      <c r="H101" s="75" t="s">
        <v>9331</v>
      </c>
      <c r="I101" s="74">
        <f t="shared" si="4"/>
        <v>1</v>
      </c>
      <c r="J101" s="74" t="e">
        <f>+IF(#REF!="Issued",1,IF(#REF!="Not Issued",2,"Nil"))</f>
        <v>#REF!</v>
      </c>
      <c r="K101" s="74" t="s">
        <v>11672</v>
      </c>
      <c r="L101" s="198"/>
    </row>
    <row r="102" spans="1:12" ht="15.95" customHeight="1" x14ac:dyDescent="0.2">
      <c r="A102" s="182">
        <v>35</v>
      </c>
      <c r="B102" s="183" t="s">
        <v>11741</v>
      </c>
      <c r="C102" s="184">
        <v>81938</v>
      </c>
      <c r="D102" s="185" t="s">
        <v>11742</v>
      </c>
      <c r="E102" s="183" t="s">
        <v>11743</v>
      </c>
      <c r="F102" s="111" t="s">
        <v>9358</v>
      </c>
      <c r="G102" s="74">
        <f t="shared" si="5"/>
        <v>2</v>
      </c>
      <c r="H102" s="75" t="s">
        <v>9331</v>
      </c>
      <c r="I102" s="74">
        <f t="shared" si="4"/>
        <v>1</v>
      </c>
      <c r="J102" s="74" t="e">
        <f>+IF(#REF!="Issued",1,IF(#REF!="Not Issued",2,"Nil"))</f>
        <v>#REF!</v>
      </c>
      <c r="K102" s="74" t="s">
        <v>11675</v>
      </c>
      <c r="L102" s="198"/>
    </row>
    <row r="103" spans="1:12" ht="15.95" customHeight="1" x14ac:dyDescent="0.2">
      <c r="A103" s="182">
        <v>36</v>
      </c>
      <c r="B103" s="183" t="s">
        <v>11745</v>
      </c>
      <c r="C103" s="184">
        <v>82568</v>
      </c>
      <c r="D103" s="185" t="s">
        <v>11746</v>
      </c>
      <c r="E103" s="183" t="s">
        <v>11747</v>
      </c>
      <c r="F103" s="111" t="s">
        <v>9347</v>
      </c>
      <c r="G103" s="74">
        <f t="shared" si="5"/>
        <v>1</v>
      </c>
      <c r="H103" s="75" t="s">
        <v>9331</v>
      </c>
      <c r="I103" s="74">
        <f t="shared" si="4"/>
        <v>1</v>
      </c>
      <c r="J103" s="74" t="e">
        <f>+IF(#REF!="Issued",1,IF(#REF!="Not Issued",2,"Nil"))</f>
        <v>#REF!</v>
      </c>
      <c r="K103" s="74" t="s">
        <v>11679</v>
      </c>
      <c r="L103" s="198"/>
    </row>
    <row r="104" spans="1:12" ht="15.95" customHeight="1" x14ac:dyDescent="0.2">
      <c r="A104" s="182">
        <v>37</v>
      </c>
      <c r="B104" s="183" t="s">
        <v>11749</v>
      </c>
      <c r="C104" s="184">
        <v>81939</v>
      </c>
      <c r="D104" s="185" t="s">
        <v>11750</v>
      </c>
      <c r="E104" s="183" t="s">
        <v>11751</v>
      </c>
      <c r="F104" s="111" t="s">
        <v>9347</v>
      </c>
      <c r="G104" s="74">
        <f t="shared" si="5"/>
        <v>1</v>
      </c>
      <c r="H104" s="75" t="s">
        <v>9331</v>
      </c>
      <c r="I104" s="74">
        <f t="shared" si="4"/>
        <v>1</v>
      </c>
      <c r="J104" s="74" t="e">
        <f>+IF(#REF!="Issued",1,IF(#REF!="Not Issued",2,"Nil"))</f>
        <v>#REF!</v>
      </c>
      <c r="K104" s="74" t="s">
        <v>11682</v>
      </c>
      <c r="L104" s="198"/>
    </row>
    <row r="105" spans="1:12" ht="15.95" customHeight="1" x14ac:dyDescent="0.2">
      <c r="A105" s="182">
        <v>38</v>
      </c>
      <c r="B105" s="183" t="s">
        <v>11757</v>
      </c>
      <c r="C105" s="184">
        <v>81941</v>
      </c>
      <c r="D105" s="185" t="s">
        <v>11758</v>
      </c>
      <c r="E105" s="183" t="s">
        <v>447</v>
      </c>
      <c r="F105" s="111" t="s">
        <v>9358</v>
      </c>
      <c r="G105" s="74">
        <f t="shared" si="5"/>
        <v>2</v>
      </c>
      <c r="H105" s="75" t="s">
        <v>9331</v>
      </c>
      <c r="I105" s="74">
        <f t="shared" si="4"/>
        <v>1</v>
      </c>
      <c r="J105" s="74" t="e">
        <f>+IF(#REF!="Issued",1,IF(#REF!="Not Issued",2,"Nil"))</f>
        <v>#REF!</v>
      </c>
      <c r="K105" s="74" t="s">
        <v>11686</v>
      </c>
      <c r="L105" s="198"/>
    </row>
    <row r="106" spans="1:12" ht="15.95" customHeight="1" x14ac:dyDescent="0.2">
      <c r="A106" s="182">
        <v>39</v>
      </c>
      <c r="B106" s="183" t="s">
        <v>11760</v>
      </c>
      <c r="C106" s="184">
        <v>81942</v>
      </c>
      <c r="D106" s="185" t="s">
        <v>11761</v>
      </c>
      <c r="E106" s="183" t="s">
        <v>11762</v>
      </c>
      <c r="F106" s="111" t="s">
        <v>9358</v>
      </c>
      <c r="G106" s="74">
        <f t="shared" si="5"/>
        <v>2</v>
      </c>
      <c r="H106" s="75" t="s">
        <v>9331</v>
      </c>
      <c r="I106" s="74">
        <f t="shared" si="4"/>
        <v>1</v>
      </c>
      <c r="J106" s="74" t="e">
        <f>+IF(#REF!="Issued",1,IF(#REF!="Not Issued",2,"Nil"))</f>
        <v>#REF!</v>
      </c>
      <c r="K106" s="74" t="s">
        <v>11690</v>
      </c>
      <c r="L106" s="198"/>
    </row>
    <row r="107" spans="1:12" ht="15.95" customHeight="1" x14ac:dyDescent="0.2">
      <c r="A107" s="182">
        <v>40</v>
      </c>
      <c r="B107" s="183" t="s">
        <v>11764</v>
      </c>
      <c r="C107" s="184">
        <v>81943</v>
      </c>
      <c r="D107" s="185" t="s">
        <v>11765</v>
      </c>
      <c r="E107" s="183" t="s">
        <v>11100</v>
      </c>
      <c r="F107" s="111" t="s">
        <v>9347</v>
      </c>
      <c r="G107" s="74">
        <f t="shared" si="5"/>
        <v>1</v>
      </c>
      <c r="H107" s="75" t="s">
        <v>9331</v>
      </c>
      <c r="I107" s="74">
        <f t="shared" si="4"/>
        <v>1</v>
      </c>
      <c r="J107" s="74" t="e">
        <f>+IF(#REF!="Issued",1,IF(#REF!="Not Issued",2,"Nil"))</f>
        <v>#REF!</v>
      </c>
      <c r="K107" s="74" t="s">
        <v>11694</v>
      </c>
      <c r="L107" s="198"/>
    </row>
    <row r="108" spans="1:12" ht="15.95" customHeight="1" x14ac:dyDescent="0.2">
      <c r="A108" s="182">
        <v>41</v>
      </c>
      <c r="B108" s="183" t="s">
        <v>11775</v>
      </c>
      <c r="C108" s="184">
        <v>81944</v>
      </c>
      <c r="D108" s="185" t="s">
        <v>11776</v>
      </c>
      <c r="E108" s="183" t="s">
        <v>11777</v>
      </c>
      <c r="F108" s="111" t="s">
        <v>9358</v>
      </c>
      <c r="G108" s="74">
        <f t="shared" si="5"/>
        <v>2</v>
      </c>
      <c r="H108" s="75" t="s">
        <v>9331</v>
      </c>
      <c r="I108" s="74">
        <f t="shared" si="4"/>
        <v>1</v>
      </c>
      <c r="J108" s="74" t="e">
        <f>+IF(#REF!="Issued",1,IF(#REF!="Not Issued",2,"Nil"))</f>
        <v>#REF!</v>
      </c>
      <c r="K108" s="74" t="s">
        <v>11697</v>
      </c>
      <c r="L108" s="198"/>
    </row>
    <row r="109" spans="1:12" ht="15.95" customHeight="1" x14ac:dyDescent="0.2">
      <c r="A109" s="182">
        <v>42</v>
      </c>
      <c r="B109" s="183" t="s">
        <v>11783</v>
      </c>
      <c r="C109" s="184">
        <v>81946</v>
      </c>
      <c r="D109" s="185" t="s">
        <v>11784</v>
      </c>
      <c r="E109" s="183" t="s">
        <v>11785</v>
      </c>
      <c r="F109" s="111" t="s">
        <v>9347</v>
      </c>
      <c r="G109" s="74">
        <f t="shared" si="5"/>
        <v>1</v>
      </c>
      <c r="H109" s="75" t="s">
        <v>9331</v>
      </c>
      <c r="I109" s="74">
        <f t="shared" si="4"/>
        <v>1</v>
      </c>
      <c r="J109" s="74" t="e">
        <f>+IF(#REF!="Issued",1,IF(#REF!="Not Issued",2,"Nil"))</f>
        <v>#REF!</v>
      </c>
      <c r="K109" s="74" t="s">
        <v>11700</v>
      </c>
      <c r="L109" s="198"/>
    </row>
    <row r="110" spans="1:12" ht="15.95" customHeight="1" x14ac:dyDescent="0.2">
      <c r="A110" s="182">
        <v>43</v>
      </c>
      <c r="B110" s="183" t="s">
        <v>11787</v>
      </c>
      <c r="C110" s="184">
        <v>81947</v>
      </c>
      <c r="D110" s="185" t="s">
        <v>11788</v>
      </c>
      <c r="E110" s="183" t="s">
        <v>11789</v>
      </c>
      <c r="F110" s="111" t="s">
        <v>9347</v>
      </c>
      <c r="G110" s="74">
        <f t="shared" si="5"/>
        <v>1</v>
      </c>
      <c r="H110" s="75" t="s">
        <v>9331</v>
      </c>
      <c r="I110" s="74">
        <f t="shared" si="4"/>
        <v>1</v>
      </c>
      <c r="J110" s="74" t="e">
        <f>+IF(#REF!="Issued",1,IF(#REF!="Not Issued",2,"Nil"))</f>
        <v>#REF!</v>
      </c>
      <c r="K110" s="74" t="s">
        <v>11703</v>
      </c>
      <c r="L110" s="198"/>
    </row>
    <row r="111" spans="1:12" ht="15.95" customHeight="1" x14ac:dyDescent="0.2">
      <c r="A111" s="182">
        <v>44</v>
      </c>
      <c r="B111" s="183" t="s">
        <v>11791</v>
      </c>
      <c r="C111" s="184">
        <v>81948</v>
      </c>
      <c r="D111" s="185" t="s">
        <v>11792</v>
      </c>
      <c r="E111" s="183" t="s">
        <v>11793</v>
      </c>
      <c r="F111" s="111" t="s">
        <v>9347</v>
      </c>
      <c r="G111" s="74">
        <f t="shared" si="5"/>
        <v>1</v>
      </c>
      <c r="H111" s="75" t="s">
        <v>9331</v>
      </c>
      <c r="I111" s="74">
        <f t="shared" si="4"/>
        <v>1</v>
      </c>
      <c r="J111" s="74" t="e">
        <f>+IF(#REF!="Issued",1,IF(#REF!="Not Issued",2,"Nil"))</f>
        <v>#REF!</v>
      </c>
      <c r="K111" s="74" t="s">
        <v>11707</v>
      </c>
      <c r="L111" s="198"/>
    </row>
    <row r="112" spans="1:12" ht="15.95" customHeight="1" x14ac:dyDescent="0.2">
      <c r="A112" s="182">
        <v>45</v>
      </c>
      <c r="B112" s="183" t="s">
        <v>11798</v>
      </c>
      <c r="C112" s="184">
        <v>81949</v>
      </c>
      <c r="D112" s="185" t="s">
        <v>11799</v>
      </c>
      <c r="E112" s="183" t="s">
        <v>11800</v>
      </c>
      <c r="F112" s="111" t="s">
        <v>9347</v>
      </c>
      <c r="G112" s="74">
        <f t="shared" si="5"/>
        <v>1</v>
      </c>
      <c r="H112" s="75" t="s">
        <v>9331</v>
      </c>
      <c r="I112" s="74">
        <f t="shared" si="4"/>
        <v>1</v>
      </c>
      <c r="J112" s="74" t="e">
        <f>+IF(#REF!="Issued",1,IF(#REF!="Not Issued",2,"Nil"))</f>
        <v>#REF!</v>
      </c>
      <c r="K112" s="74" t="s">
        <v>11711</v>
      </c>
      <c r="L112" s="198"/>
    </row>
    <row r="113" spans="1:12" ht="15.95" customHeight="1" x14ac:dyDescent="0.2">
      <c r="A113" s="182">
        <v>46</v>
      </c>
      <c r="B113" s="183" t="s">
        <v>11802</v>
      </c>
      <c r="C113" s="184">
        <v>81950</v>
      </c>
      <c r="D113" s="185" t="s">
        <v>11803</v>
      </c>
      <c r="E113" s="183" t="s">
        <v>11804</v>
      </c>
      <c r="F113" s="111" t="s">
        <v>9347</v>
      </c>
      <c r="G113" s="74">
        <f t="shared" si="5"/>
        <v>1</v>
      </c>
      <c r="H113" s="75" t="s">
        <v>9331</v>
      </c>
      <c r="I113" s="74">
        <f t="shared" si="4"/>
        <v>1</v>
      </c>
      <c r="J113" s="74" t="e">
        <f>+IF(#REF!="Issued",1,IF(#REF!="Not Issued",2,"Nil"))</f>
        <v>#REF!</v>
      </c>
      <c r="K113" s="74" t="s">
        <v>11715</v>
      </c>
      <c r="L113" s="198"/>
    </row>
    <row r="114" spans="1:12" ht="15.95" customHeight="1" x14ac:dyDescent="0.2">
      <c r="A114" s="182">
        <v>47</v>
      </c>
      <c r="B114" s="183" t="s">
        <v>11806</v>
      </c>
      <c r="C114" s="184">
        <v>81739</v>
      </c>
      <c r="D114" s="185" t="s">
        <v>11807</v>
      </c>
      <c r="E114" s="183" t="s">
        <v>11808</v>
      </c>
      <c r="F114" s="111" t="s">
        <v>9347</v>
      </c>
      <c r="G114" s="74">
        <f t="shared" si="5"/>
        <v>1</v>
      </c>
      <c r="H114" s="75" t="s">
        <v>9331</v>
      </c>
      <c r="I114" s="74">
        <f t="shared" si="4"/>
        <v>1</v>
      </c>
      <c r="J114" s="74" t="e">
        <f>+IF(#REF!="Issued",1,IF(#REF!="Not Issued",2,"Nil"))</f>
        <v>#REF!</v>
      </c>
      <c r="K114" s="74" t="s">
        <v>11718</v>
      </c>
      <c r="L114" s="198"/>
    </row>
    <row r="115" spans="1:12" ht="15.95" customHeight="1" x14ac:dyDescent="0.2">
      <c r="A115" s="182">
        <v>48</v>
      </c>
      <c r="B115" s="183" t="s">
        <v>11810</v>
      </c>
      <c r="C115" s="184">
        <v>81951</v>
      </c>
      <c r="D115" s="185" t="s">
        <v>11811</v>
      </c>
      <c r="E115" s="183" t="s">
        <v>11097</v>
      </c>
      <c r="F115" s="111" t="s">
        <v>9358</v>
      </c>
      <c r="G115" s="74">
        <f t="shared" si="5"/>
        <v>2</v>
      </c>
      <c r="H115" s="75" t="s">
        <v>9331</v>
      </c>
      <c r="I115" s="74">
        <f t="shared" si="4"/>
        <v>1</v>
      </c>
      <c r="J115" s="74" t="e">
        <f>+IF(#REF!="Issued",1,IF(#REF!="Not Issued",2,"Nil"))</f>
        <v>#REF!</v>
      </c>
      <c r="K115" s="74" t="s">
        <v>11722</v>
      </c>
      <c r="L115" s="198"/>
    </row>
    <row r="116" spans="1:12" ht="15.95" customHeight="1" x14ac:dyDescent="0.2">
      <c r="A116" s="182">
        <v>49</v>
      </c>
      <c r="B116" s="183" t="s">
        <v>11813</v>
      </c>
      <c r="C116" s="184">
        <v>81952</v>
      </c>
      <c r="D116" s="185" t="s">
        <v>11814</v>
      </c>
      <c r="E116" s="183" t="s">
        <v>11815</v>
      </c>
      <c r="F116" s="111" t="s">
        <v>9347</v>
      </c>
      <c r="G116" s="74">
        <f t="shared" si="5"/>
        <v>1</v>
      </c>
      <c r="H116" s="75" t="s">
        <v>9331</v>
      </c>
      <c r="I116" s="74">
        <f t="shared" si="4"/>
        <v>1</v>
      </c>
      <c r="J116" s="74" t="e">
        <f>+IF(#REF!="Issued",1,IF(#REF!="Not Issued",2,"Nil"))</f>
        <v>#REF!</v>
      </c>
      <c r="K116" s="74" t="s">
        <v>11726</v>
      </c>
      <c r="L116" s="198"/>
    </row>
    <row r="117" spans="1:12" ht="15.95" customHeight="1" x14ac:dyDescent="0.2">
      <c r="A117" s="182">
        <v>50</v>
      </c>
      <c r="B117" s="183" t="s">
        <v>11817</v>
      </c>
      <c r="C117" s="184">
        <v>81953</v>
      </c>
      <c r="D117" s="185" t="s">
        <v>11818</v>
      </c>
      <c r="E117" s="183" t="s">
        <v>11819</v>
      </c>
      <c r="F117" s="111" t="s">
        <v>9347</v>
      </c>
      <c r="G117" s="74">
        <f t="shared" si="5"/>
        <v>1</v>
      </c>
      <c r="H117" s="75" t="s">
        <v>9331</v>
      </c>
      <c r="I117" s="74">
        <f t="shared" si="4"/>
        <v>1</v>
      </c>
      <c r="J117" s="74" t="e">
        <f>+IF(#REF!="Issued",1,IF(#REF!="Not Issued",2,"Nil"))</f>
        <v>#REF!</v>
      </c>
      <c r="K117" s="74" t="s">
        <v>11730</v>
      </c>
      <c r="L117" s="198"/>
    </row>
    <row r="118" spans="1:12" ht="15.95" customHeight="1" x14ac:dyDescent="0.2">
      <c r="A118" s="182">
        <v>51</v>
      </c>
      <c r="B118" s="183" t="s">
        <v>11821</v>
      </c>
      <c r="C118" s="184">
        <v>81954</v>
      </c>
      <c r="D118" s="185" t="s">
        <v>11822</v>
      </c>
      <c r="E118" s="183" t="s">
        <v>11823</v>
      </c>
      <c r="F118" s="111" t="s">
        <v>9347</v>
      </c>
      <c r="G118" s="74">
        <f t="shared" si="5"/>
        <v>1</v>
      </c>
      <c r="H118" s="75" t="s">
        <v>9331</v>
      </c>
      <c r="I118" s="74">
        <f t="shared" si="4"/>
        <v>1</v>
      </c>
      <c r="J118" s="74" t="e">
        <f>+IF(#REF!="Issued",1,IF(#REF!="Not Issued",2,"Nil"))</f>
        <v>#REF!</v>
      </c>
      <c r="K118" s="74" t="s">
        <v>11733</v>
      </c>
      <c r="L118" s="198"/>
    </row>
    <row r="119" spans="1:12" ht="15.95" customHeight="1" x14ac:dyDescent="0.2">
      <c r="A119" s="182">
        <v>52</v>
      </c>
      <c r="B119" s="183" t="s">
        <v>11825</v>
      </c>
      <c r="C119" s="184">
        <v>81955</v>
      </c>
      <c r="D119" s="185" t="s">
        <v>11826</v>
      </c>
      <c r="E119" s="183" t="s">
        <v>11827</v>
      </c>
      <c r="F119" s="111" t="s">
        <v>9347</v>
      </c>
      <c r="G119" s="74">
        <f t="shared" si="5"/>
        <v>1</v>
      </c>
      <c r="H119" s="75" t="s">
        <v>9331</v>
      </c>
      <c r="I119" s="74">
        <f t="shared" si="4"/>
        <v>1</v>
      </c>
      <c r="J119" s="74" t="e">
        <f>+IF(#REF!="Issued",1,IF(#REF!="Not Issued",2,"Nil"))</f>
        <v>#REF!</v>
      </c>
      <c r="K119" s="74" t="s">
        <v>11736</v>
      </c>
      <c r="L119" s="198"/>
    </row>
    <row r="120" spans="1:12" ht="15.95" customHeight="1" x14ac:dyDescent="0.2">
      <c r="A120" s="182">
        <v>53</v>
      </c>
      <c r="B120" s="183" t="s">
        <v>11833</v>
      </c>
      <c r="C120" s="184">
        <v>81956</v>
      </c>
      <c r="D120" s="185" t="s">
        <v>11834</v>
      </c>
      <c r="E120" s="183" t="s">
        <v>11835</v>
      </c>
      <c r="F120" s="111" t="s">
        <v>9358</v>
      </c>
      <c r="G120" s="74">
        <f t="shared" si="5"/>
        <v>2</v>
      </c>
      <c r="H120" s="75" t="s">
        <v>9331</v>
      </c>
      <c r="I120" s="74">
        <f t="shared" si="4"/>
        <v>1</v>
      </c>
      <c r="J120" s="74" t="e">
        <f>+IF(#REF!="Issued",1,IF(#REF!="Not Issued",2,"Nil"))</f>
        <v>#REF!</v>
      </c>
      <c r="K120" s="74" t="s">
        <v>11740</v>
      </c>
      <c r="L120" s="198"/>
    </row>
    <row r="121" spans="1:12" ht="15.95" customHeight="1" x14ac:dyDescent="0.2">
      <c r="A121" s="182">
        <v>54</v>
      </c>
      <c r="B121" s="183" t="s">
        <v>11837</v>
      </c>
      <c r="C121" s="184">
        <v>81957</v>
      </c>
      <c r="D121" s="185" t="s">
        <v>3284</v>
      </c>
      <c r="E121" s="183" t="s">
        <v>11838</v>
      </c>
      <c r="F121" s="111" t="s">
        <v>9358</v>
      </c>
      <c r="G121" s="74">
        <f t="shared" si="5"/>
        <v>2</v>
      </c>
      <c r="H121" s="75" t="s">
        <v>9331</v>
      </c>
      <c r="I121" s="74">
        <f t="shared" si="4"/>
        <v>1</v>
      </c>
      <c r="J121" s="74" t="e">
        <f>+IF(#REF!="Issued",1,IF(#REF!="Not Issued",2,"Nil"))</f>
        <v>#REF!</v>
      </c>
      <c r="K121" s="74" t="s">
        <v>11744</v>
      </c>
      <c r="L121" s="198"/>
    </row>
    <row r="122" spans="1:12" ht="15.95" customHeight="1" x14ac:dyDescent="0.2">
      <c r="A122" s="182">
        <v>55</v>
      </c>
      <c r="B122" s="183" t="s">
        <v>11840</v>
      </c>
      <c r="C122" s="184">
        <v>83357</v>
      </c>
      <c r="D122" s="185" t="s">
        <v>11841</v>
      </c>
      <c r="E122" s="183" t="s">
        <v>11842</v>
      </c>
      <c r="F122" s="111" t="s">
        <v>9358</v>
      </c>
      <c r="G122" s="74">
        <f t="shared" si="5"/>
        <v>2</v>
      </c>
      <c r="H122" s="75" t="s">
        <v>9331</v>
      </c>
      <c r="I122" s="74">
        <f t="shared" si="4"/>
        <v>1</v>
      </c>
      <c r="J122" s="74" t="e">
        <f>+IF(#REF!="Issued",1,IF(#REF!="Not Issued",2,"Nil"))</f>
        <v>#REF!</v>
      </c>
      <c r="K122" s="74" t="s">
        <v>11748</v>
      </c>
      <c r="L122" s="198"/>
    </row>
    <row r="123" spans="1:12" ht="15.95" customHeight="1" x14ac:dyDescent="0.2">
      <c r="A123" s="182">
        <v>56</v>
      </c>
      <c r="B123" s="183" t="s">
        <v>11844</v>
      </c>
      <c r="C123" s="184">
        <v>81958</v>
      </c>
      <c r="D123" s="185" t="s">
        <v>11845</v>
      </c>
      <c r="E123" s="183" t="s">
        <v>11846</v>
      </c>
      <c r="F123" s="111" t="s">
        <v>9347</v>
      </c>
      <c r="G123" s="74">
        <f t="shared" si="5"/>
        <v>1</v>
      </c>
      <c r="H123" s="75" t="s">
        <v>9331</v>
      </c>
      <c r="I123" s="74">
        <f t="shared" si="4"/>
        <v>1</v>
      </c>
      <c r="J123" s="74" t="e">
        <f>+IF(#REF!="Issued",1,IF(#REF!="Not Issued",2,"Nil"))</f>
        <v>#REF!</v>
      </c>
      <c r="K123" s="74" t="s">
        <v>11752</v>
      </c>
      <c r="L123" s="198"/>
    </row>
    <row r="124" spans="1:12" ht="15.95" customHeight="1" x14ac:dyDescent="0.2">
      <c r="A124" s="182">
        <v>57</v>
      </c>
      <c r="B124" s="183" t="s">
        <v>11852</v>
      </c>
      <c r="C124" s="184">
        <v>81960</v>
      </c>
      <c r="D124" s="185" t="s">
        <v>11853</v>
      </c>
      <c r="E124" s="183" t="s">
        <v>11854</v>
      </c>
      <c r="F124" s="111" t="s">
        <v>9347</v>
      </c>
      <c r="G124" s="74">
        <f t="shared" si="5"/>
        <v>1</v>
      </c>
      <c r="H124" s="75" t="s">
        <v>9331</v>
      </c>
      <c r="I124" s="74">
        <f t="shared" si="4"/>
        <v>1</v>
      </c>
      <c r="J124" s="74" t="e">
        <f>+IF(#REF!="Issued",1,IF(#REF!="Not Issued",2,"Nil"))</f>
        <v>#REF!</v>
      </c>
      <c r="K124" s="74" t="s">
        <v>11756</v>
      </c>
      <c r="L124" s="198"/>
    </row>
    <row r="125" spans="1:12" ht="15.95" customHeight="1" x14ac:dyDescent="0.2">
      <c r="A125" s="182">
        <v>58</v>
      </c>
      <c r="B125" s="183" t="s">
        <v>11874</v>
      </c>
      <c r="C125" s="184">
        <v>81964</v>
      </c>
      <c r="D125" s="185" t="s">
        <v>11875</v>
      </c>
      <c r="E125" s="183" t="s">
        <v>11876</v>
      </c>
      <c r="F125" s="111" t="s">
        <v>9347</v>
      </c>
      <c r="G125" s="74">
        <f t="shared" si="5"/>
        <v>1</v>
      </c>
      <c r="H125" s="75" t="s">
        <v>9331</v>
      </c>
      <c r="I125" s="74">
        <f t="shared" si="4"/>
        <v>1</v>
      </c>
      <c r="J125" s="74" t="e">
        <f>+IF(#REF!="Issued",1,IF(#REF!="Not Issued",2,"Nil"))</f>
        <v>#REF!</v>
      </c>
      <c r="K125" s="74" t="s">
        <v>11759</v>
      </c>
      <c r="L125" s="198"/>
    </row>
    <row r="126" spans="1:12" ht="15.95" customHeight="1" x14ac:dyDescent="0.2">
      <c r="A126" s="182">
        <v>59</v>
      </c>
      <c r="B126" s="183" t="s">
        <v>11878</v>
      </c>
      <c r="C126" s="184">
        <v>81965</v>
      </c>
      <c r="D126" s="185" t="s">
        <v>11879</v>
      </c>
      <c r="E126" s="183" t="s">
        <v>11880</v>
      </c>
      <c r="F126" s="111" t="s">
        <v>9347</v>
      </c>
      <c r="G126" s="74">
        <f t="shared" si="5"/>
        <v>1</v>
      </c>
      <c r="H126" s="75" t="s">
        <v>9331</v>
      </c>
      <c r="I126" s="74">
        <f t="shared" si="4"/>
        <v>1</v>
      </c>
      <c r="J126" s="74" t="e">
        <f>+IF(#REF!="Issued",1,IF(#REF!="Not Issued",2,"Nil"))</f>
        <v>#REF!</v>
      </c>
      <c r="K126" s="74" t="s">
        <v>11763</v>
      </c>
      <c r="L126" s="198"/>
    </row>
    <row r="127" spans="1:12" ht="15.95" customHeight="1" x14ac:dyDescent="0.2">
      <c r="A127" s="182">
        <v>60</v>
      </c>
      <c r="B127" s="183" t="s">
        <v>11886</v>
      </c>
      <c r="C127" s="184">
        <v>81967</v>
      </c>
      <c r="D127" s="185" t="s">
        <v>11887</v>
      </c>
      <c r="E127" s="183" t="s">
        <v>11751</v>
      </c>
      <c r="F127" s="111" t="s">
        <v>9358</v>
      </c>
      <c r="G127" s="74">
        <f t="shared" si="5"/>
        <v>2</v>
      </c>
      <c r="H127" s="75" t="s">
        <v>9331</v>
      </c>
      <c r="I127" s="74">
        <f t="shared" si="4"/>
        <v>1</v>
      </c>
      <c r="J127" s="74" t="e">
        <f>+IF(#REF!="Issued",1,IF(#REF!="Not Issued",2,"Nil"))</f>
        <v>#REF!</v>
      </c>
      <c r="K127" s="74" t="s">
        <v>11766</v>
      </c>
      <c r="L127" s="198"/>
    </row>
    <row r="128" spans="1:12" ht="15.95" customHeight="1" x14ac:dyDescent="0.2">
      <c r="A128" s="182">
        <v>61</v>
      </c>
      <c r="B128" s="183" t="s">
        <v>11893</v>
      </c>
      <c r="C128" s="184">
        <v>81969</v>
      </c>
      <c r="D128" s="185" t="s">
        <v>11894</v>
      </c>
      <c r="E128" s="183" t="s">
        <v>11895</v>
      </c>
      <c r="F128" s="111" t="s">
        <v>9358</v>
      </c>
      <c r="G128" s="74">
        <f t="shared" si="5"/>
        <v>2</v>
      </c>
      <c r="H128" s="75" t="s">
        <v>9331</v>
      </c>
      <c r="I128" s="74">
        <f t="shared" si="4"/>
        <v>1</v>
      </c>
      <c r="J128" s="74" t="e">
        <f>+IF(#REF!="Issued",1,IF(#REF!="Not Issued",2,"Nil"))</f>
        <v>#REF!</v>
      </c>
      <c r="K128" s="74" t="s">
        <v>11770</v>
      </c>
      <c r="L128" s="198"/>
    </row>
    <row r="129" spans="1:12" ht="15.95" customHeight="1" x14ac:dyDescent="0.2">
      <c r="A129" s="182">
        <v>62</v>
      </c>
      <c r="B129" s="183" t="s">
        <v>11897</v>
      </c>
      <c r="C129" s="184">
        <v>81970</v>
      </c>
      <c r="D129" s="185" t="s">
        <v>11898</v>
      </c>
      <c r="E129" s="183" t="s">
        <v>11899</v>
      </c>
      <c r="F129" s="111" t="s">
        <v>9347</v>
      </c>
      <c r="G129" s="74">
        <f t="shared" si="5"/>
        <v>1</v>
      </c>
      <c r="H129" s="75" t="s">
        <v>9331</v>
      </c>
      <c r="I129" s="74">
        <f t="shared" si="4"/>
        <v>1</v>
      </c>
      <c r="J129" s="74" t="e">
        <f>+IF(#REF!="Issued",1,IF(#REF!="Not Issued",2,"Nil"))</f>
        <v>#REF!</v>
      </c>
      <c r="K129" s="74" t="s">
        <v>11774</v>
      </c>
      <c r="L129" s="198"/>
    </row>
    <row r="130" spans="1:12" ht="15.95" customHeight="1" x14ac:dyDescent="0.2">
      <c r="A130" s="182">
        <v>63</v>
      </c>
      <c r="B130" s="183" t="s">
        <v>11901</v>
      </c>
      <c r="C130" s="184">
        <v>81971</v>
      </c>
      <c r="D130" s="185" t="s">
        <v>11902</v>
      </c>
      <c r="E130" s="183" t="s">
        <v>1670</v>
      </c>
      <c r="F130" s="111" t="s">
        <v>9358</v>
      </c>
      <c r="G130" s="74">
        <f t="shared" si="5"/>
        <v>2</v>
      </c>
      <c r="H130" s="75" t="s">
        <v>9331</v>
      </c>
      <c r="I130" s="74">
        <f t="shared" si="4"/>
        <v>1</v>
      </c>
      <c r="J130" s="74" t="e">
        <f>+IF(#REF!="Issued",1,IF(#REF!="Not Issued",2,"Nil"))</f>
        <v>#REF!</v>
      </c>
      <c r="K130" s="74" t="s">
        <v>11778</v>
      </c>
      <c r="L130" s="198"/>
    </row>
    <row r="131" spans="1:12" ht="15.95" customHeight="1" x14ac:dyDescent="0.2">
      <c r="A131" s="182">
        <v>64</v>
      </c>
      <c r="B131" s="183" t="s">
        <v>11915</v>
      </c>
      <c r="C131" s="184">
        <v>81975</v>
      </c>
      <c r="D131" s="185" t="s">
        <v>11916</v>
      </c>
      <c r="E131" s="183" t="s">
        <v>11917</v>
      </c>
      <c r="F131" s="111" t="s">
        <v>9347</v>
      </c>
      <c r="G131" s="74">
        <f t="shared" si="5"/>
        <v>1</v>
      </c>
      <c r="H131" s="75" t="s">
        <v>9331</v>
      </c>
      <c r="I131" s="74">
        <f t="shared" si="4"/>
        <v>1</v>
      </c>
      <c r="J131" s="74" t="e">
        <f>+IF(#REF!="Issued",1,IF(#REF!="Not Issued",2,"Nil"))</f>
        <v>#REF!</v>
      </c>
      <c r="K131" s="74" t="s">
        <v>11782</v>
      </c>
      <c r="L131" s="198"/>
    </row>
    <row r="132" spans="1:12" ht="15.95" customHeight="1" x14ac:dyDescent="0.2">
      <c r="A132" s="182">
        <v>65</v>
      </c>
      <c r="B132" s="183" t="s">
        <v>11919</v>
      </c>
      <c r="C132" s="184">
        <v>81976</v>
      </c>
      <c r="D132" s="185" t="s">
        <v>11920</v>
      </c>
      <c r="E132" s="183" t="s">
        <v>8502</v>
      </c>
      <c r="F132" s="111" t="s">
        <v>9347</v>
      </c>
      <c r="G132" s="74">
        <f t="shared" ref="G132:G163" si="6">+IF(F132="M",1,IF(F132="f",2,IF(F132="Civ",3,"Error")))</f>
        <v>1</v>
      </c>
      <c r="H132" s="75" t="s">
        <v>9331</v>
      </c>
      <c r="I132" s="74">
        <f t="shared" ref="I132:I186" si="7">+IF(H132="Studying",5,IF(H132="Complete",1,IF(H132="Incomplete",2,IF(H132="Left",3,IF(H132="Dropped",4,"Error")))))</f>
        <v>1</v>
      </c>
      <c r="J132" s="74" t="e">
        <f>+IF(#REF!="Issued",1,IF(#REF!="Not Issued",2,"Nil"))</f>
        <v>#REF!</v>
      </c>
      <c r="K132" s="74" t="s">
        <v>11786</v>
      </c>
      <c r="L132" s="198"/>
    </row>
    <row r="133" spans="1:12" ht="15.95" customHeight="1" x14ac:dyDescent="0.2">
      <c r="A133" s="182">
        <v>66</v>
      </c>
      <c r="B133" s="183" t="s">
        <v>11930</v>
      </c>
      <c r="C133" s="184">
        <v>81978</v>
      </c>
      <c r="D133" s="185" t="s">
        <v>11931</v>
      </c>
      <c r="E133" s="183" t="s">
        <v>10020</v>
      </c>
      <c r="F133" s="111" t="s">
        <v>9347</v>
      </c>
      <c r="G133" s="74">
        <f t="shared" si="6"/>
        <v>1</v>
      </c>
      <c r="H133" s="75" t="s">
        <v>9331</v>
      </c>
      <c r="I133" s="74">
        <f t="shared" si="7"/>
        <v>1</v>
      </c>
      <c r="J133" s="74" t="e">
        <f>+IF(#REF!="Issued",1,IF(#REF!="Not Issued",2,"Nil"))</f>
        <v>#REF!</v>
      </c>
      <c r="K133" s="74" t="s">
        <v>11790</v>
      </c>
      <c r="L133" s="198"/>
    </row>
    <row r="134" spans="1:12" ht="15.95" customHeight="1" x14ac:dyDescent="0.2">
      <c r="A134" s="182">
        <v>67</v>
      </c>
      <c r="B134" s="183" t="s">
        <v>11937</v>
      </c>
      <c r="C134" s="184">
        <v>81742</v>
      </c>
      <c r="D134" s="185" t="s">
        <v>11938</v>
      </c>
      <c r="E134" s="183" t="s">
        <v>11939</v>
      </c>
      <c r="F134" s="111" t="s">
        <v>9347</v>
      </c>
      <c r="G134" s="74">
        <f t="shared" si="6"/>
        <v>1</v>
      </c>
      <c r="H134" s="75" t="s">
        <v>9331</v>
      </c>
      <c r="I134" s="74">
        <f t="shared" si="7"/>
        <v>1</v>
      </c>
      <c r="J134" s="74" t="e">
        <f>+IF(#REF!="Issued",1,IF(#REF!="Not Issued",2,"Nil"))</f>
        <v>#REF!</v>
      </c>
      <c r="K134" s="74" t="s">
        <v>11794</v>
      </c>
      <c r="L134" s="198"/>
    </row>
    <row r="135" spans="1:12" ht="15.95" customHeight="1" x14ac:dyDescent="0.2">
      <c r="A135" s="182">
        <v>68</v>
      </c>
      <c r="B135" s="183" t="s">
        <v>11944</v>
      </c>
      <c r="C135" s="184">
        <v>81981</v>
      </c>
      <c r="D135" s="185" t="s">
        <v>11945</v>
      </c>
      <c r="E135" s="183" t="s">
        <v>11946</v>
      </c>
      <c r="F135" s="111" t="s">
        <v>9347</v>
      </c>
      <c r="G135" s="74">
        <f t="shared" si="6"/>
        <v>1</v>
      </c>
      <c r="H135" s="75" t="s">
        <v>9331</v>
      </c>
      <c r="I135" s="74">
        <f t="shared" si="7"/>
        <v>1</v>
      </c>
      <c r="J135" s="74" t="e">
        <f>+IF(#REF!="Issued",1,IF(#REF!="Not Issued",2,"Nil"))</f>
        <v>#REF!</v>
      </c>
      <c r="K135" s="74" t="s">
        <v>11797</v>
      </c>
      <c r="L135" s="198"/>
    </row>
    <row r="136" spans="1:12" ht="15.95" customHeight="1" x14ac:dyDescent="0.2">
      <c r="A136" s="182">
        <v>69</v>
      </c>
      <c r="B136" s="183" t="s">
        <v>11954</v>
      </c>
      <c r="C136" s="184">
        <v>81984</v>
      </c>
      <c r="D136" s="185" t="s">
        <v>11955</v>
      </c>
      <c r="E136" s="183" t="s">
        <v>11956</v>
      </c>
      <c r="F136" s="111" t="s">
        <v>9347</v>
      </c>
      <c r="G136" s="74">
        <f t="shared" si="6"/>
        <v>1</v>
      </c>
      <c r="H136" s="75" t="s">
        <v>9331</v>
      </c>
      <c r="I136" s="74">
        <f t="shared" si="7"/>
        <v>1</v>
      </c>
      <c r="J136" s="74" t="e">
        <f>+IF(#REF!="Issued",1,IF(#REF!="Not Issued",2,"Nil"))</f>
        <v>#REF!</v>
      </c>
      <c r="K136" s="74" t="s">
        <v>11801</v>
      </c>
      <c r="L136" s="198"/>
    </row>
    <row r="137" spans="1:12" ht="15.95" customHeight="1" x14ac:dyDescent="0.2">
      <c r="A137" s="182">
        <v>70</v>
      </c>
      <c r="B137" s="183" t="s">
        <v>11965</v>
      </c>
      <c r="C137" s="184">
        <v>81986</v>
      </c>
      <c r="D137" s="185" t="s">
        <v>11966</v>
      </c>
      <c r="E137" s="183" t="s">
        <v>11967</v>
      </c>
      <c r="F137" s="111" t="s">
        <v>9347</v>
      </c>
      <c r="G137" s="74">
        <f t="shared" si="6"/>
        <v>1</v>
      </c>
      <c r="H137" s="75" t="s">
        <v>9331</v>
      </c>
      <c r="I137" s="74">
        <f t="shared" si="7"/>
        <v>1</v>
      </c>
      <c r="J137" s="74" t="e">
        <f>+IF(#REF!="Issued",1,IF(#REF!="Not Issued",2,"Nil"))</f>
        <v>#REF!</v>
      </c>
      <c r="K137" s="74" t="s">
        <v>11805</v>
      </c>
      <c r="L137" s="198"/>
    </row>
    <row r="138" spans="1:12" ht="15.95" customHeight="1" x14ac:dyDescent="0.2">
      <c r="A138" s="182">
        <v>71</v>
      </c>
      <c r="B138" s="183" t="s">
        <v>11976</v>
      </c>
      <c r="C138" s="184">
        <v>82574</v>
      </c>
      <c r="D138" s="185" t="s">
        <v>11977</v>
      </c>
      <c r="E138" s="183" t="s">
        <v>6260</v>
      </c>
      <c r="F138" s="111" t="s">
        <v>9347</v>
      </c>
      <c r="G138" s="74">
        <f t="shared" si="6"/>
        <v>1</v>
      </c>
      <c r="H138" s="75" t="s">
        <v>9331</v>
      </c>
      <c r="I138" s="74">
        <f t="shared" si="7"/>
        <v>1</v>
      </c>
      <c r="J138" s="74" t="e">
        <f>+IF(#REF!="Issued",1,IF(#REF!="Not Issued",2,"Nil"))</f>
        <v>#REF!</v>
      </c>
      <c r="K138" s="74" t="s">
        <v>11809</v>
      </c>
      <c r="L138" s="198"/>
    </row>
    <row r="139" spans="1:12" ht="15.95" customHeight="1" x14ac:dyDescent="0.2">
      <c r="A139" s="182">
        <v>72</v>
      </c>
      <c r="B139" s="183" t="s">
        <v>11572</v>
      </c>
      <c r="C139" s="184">
        <v>81906</v>
      </c>
      <c r="D139" s="185" t="s">
        <v>11573</v>
      </c>
      <c r="E139" s="183" t="s">
        <v>10600</v>
      </c>
      <c r="F139" s="111" t="s">
        <v>9358</v>
      </c>
      <c r="G139" s="74">
        <f t="shared" si="6"/>
        <v>2</v>
      </c>
      <c r="H139" s="75" t="s">
        <v>17</v>
      </c>
      <c r="I139" s="74">
        <f t="shared" si="7"/>
        <v>2</v>
      </c>
      <c r="J139" s="74" t="e">
        <f>+IF(#REF!="Issued",1,IF(#REF!="Not Issued",2,"Nil"))</f>
        <v>#REF!</v>
      </c>
      <c r="K139" s="74" t="s">
        <v>11812</v>
      </c>
      <c r="L139" s="198"/>
    </row>
    <row r="140" spans="1:12" ht="15.95" customHeight="1" x14ac:dyDescent="0.2">
      <c r="A140" s="182">
        <v>73</v>
      </c>
      <c r="B140" s="183" t="s">
        <v>11584</v>
      </c>
      <c r="C140" s="184">
        <v>82562</v>
      </c>
      <c r="D140" s="185" t="s">
        <v>11585</v>
      </c>
      <c r="E140" s="183" t="s">
        <v>11586</v>
      </c>
      <c r="F140" s="111" t="s">
        <v>9347</v>
      </c>
      <c r="G140" s="74">
        <f t="shared" si="6"/>
        <v>1</v>
      </c>
      <c r="H140" s="75" t="s">
        <v>17</v>
      </c>
      <c r="I140" s="74">
        <f t="shared" si="7"/>
        <v>2</v>
      </c>
      <c r="J140" s="74" t="e">
        <f>+IF(#REF!="Issued",1,IF(#REF!="Not Issued",2,"Nil"))</f>
        <v>#REF!</v>
      </c>
      <c r="K140" s="74" t="s">
        <v>11816</v>
      </c>
      <c r="L140" s="198"/>
    </row>
    <row r="141" spans="1:12" ht="15.95" customHeight="1" x14ac:dyDescent="0.2">
      <c r="A141" s="182">
        <v>74</v>
      </c>
      <c r="B141" s="183" t="s">
        <v>11588</v>
      </c>
      <c r="C141" s="184">
        <v>81728</v>
      </c>
      <c r="D141" s="185" t="s">
        <v>11589</v>
      </c>
      <c r="E141" s="183" t="s">
        <v>11590</v>
      </c>
      <c r="F141" s="111" t="s">
        <v>9347</v>
      </c>
      <c r="G141" s="74">
        <f t="shared" si="6"/>
        <v>1</v>
      </c>
      <c r="H141" s="75" t="s">
        <v>17</v>
      </c>
      <c r="I141" s="74">
        <f t="shared" si="7"/>
        <v>2</v>
      </c>
      <c r="J141" s="74" t="e">
        <f>+IF(#REF!="Issued",1,IF(#REF!="Not Issued",2,"Nil"))</f>
        <v>#REF!</v>
      </c>
      <c r="K141" s="74" t="s">
        <v>11820</v>
      </c>
      <c r="L141" s="198"/>
    </row>
    <row r="142" spans="1:12" ht="15.95" customHeight="1" x14ac:dyDescent="0.2">
      <c r="A142" s="182">
        <v>75</v>
      </c>
      <c r="B142" s="183" t="s">
        <v>11592</v>
      </c>
      <c r="C142" s="184">
        <v>79182</v>
      </c>
      <c r="D142" s="185" t="s">
        <v>11242</v>
      </c>
      <c r="E142" s="183" t="s">
        <v>6165</v>
      </c>
      <c r="F142" s="111" t="s">
        <v>9347</v>
      </c>
      <c r="G142" s="74">
        <f t="shared" si="6"/>
        <v>1</v>
      </c>
      <c r="H142" s="75" t="s">
        <v>17</v>
      </c>
      <c r="I142" s="74">
        <f t="shared" si="7"/>
        <v>2</v>
      </c>
      <c r="J142" s="74" t="e">
        <f>+IF(#REF!="Issued",1,IF(#REF!="Not Issued",2,"Nil"))</f>
        <v>#REF!</v>
      </c>
      <c r="K142" s="74" t="s">
        <v>11824</v>
      </c>
      <c r="L142" s="198"/>
    </row>
    <row r="143" spans="1:12" ht="15.95" customHeight="1" x14ac:dyDescent="0.2">
      <c r="A143" s="182">
        <v>76</v>
      </c>
      <c r="B143" s="183" t="s">
        <v>11594</v>
      </c>
      <c r="C143" s="184">
        <v>81910</v>
      </c>
      <c r="D143" s="185" t="s">
        <v>11595</v>
      </c>
      <c r="E143" s="183" t="s">
        <v>11106</v>
      </c>
      <c r="F143" s="111" t="s">
        <v>9347</v>
      </c>
      <c r="G143" s="74">
        <f t="shared" si="6"/>
        <v>1</v>
      </c>
      <c r="H143" s="75" t="s">
        <v>17</v>
      </c>
      <c r="I143" s="74">
        <f t="shared" si="7"/>
        <v>2</v>
      </c>
      <c r="J143" s="74" t="e">
        <f>+IF(#REF!="Issued",1,IF(#REF!="Not Issued",2,"Nil"))</f>
        <v>#REF!</v>
      </c>
      <c r="K143" s="74" t="s">
        <v>11828</v>
      </c>
      <c r="L143" s="198"/>
    </row>
    <row r="144" spans="1:12" ht="15.95" customHeight="1" x14ac:dyDescent="0.2">
      <c r="A144" s="182">
        <v>77</v>
      </c>
      <c r="B144" s="183" t="s">
        <v>11608</v>
      </c>
      <c r="C144" s="184">
        <v>81914</v>
      </c>
      <c r="D144" s="185" t="s">
        <v>1893</v>
      </c>
      <c r="E144" s="183" t="s">
        <v>11609</v>
      </c>
      <c r="F144" s="111" t="s">
        <v>9347</v>
      </c>
      <c r="G144" s="74">
        <f t="shared" si="6"/>
        <v>1</v>
      </c>
      <c r="H144" s="75" t="s">
        <v>17</v>
      </c>
      <c r="I144" s="74">
        <f t="shared" si="7"/>
        <v>2</v>
      </c>
      <c r="J144" s="74" t="e">
        <f>+IF(#REF!="Issued",1,IF(#REF!="Not Issued",2,"Nil"))</f>
        <v>#REF!</v>
      </c>
      <c r="K144" s="74" t="s">
        <v>11832</v>
      </c>
      <c r="L144" s="198"/>
    </row>
    <row r="145" spans="1:12" ht="15.95" customHeight="1" x14ac:dyDescent="0.2">
      <c r="A145" s="182">
        <v>78</v>
      </c>
      <c r="B145" s="183" t="s">
        <v>11611</v>
      </c>
      <c r="C145" s="184">
        <v>81915</v>
      </c>
      <c r="D145" s="185" t="s">
        <v>11612</v>
      </c>
      <c r="E145" s="183" t="s">
        <v>11613</v>
      </c>
      <c r="F145" s="111" t="s">
        <v>9347</v>
      </c>
      <c r="G145" s="74">
        <f t="shared" si="6"/>
        <v>1</v>
      </c>
      <c r="H145" s="75" t="s">
        <v>17</v>
      </c>
      <c r="I145" s="74">
        <f t="shared" si="7"/>
        <v>2</v>
      </c>
      <c r="J145" s="74" t="e">
        <f>+IF(#REF!="Issued",1,IF(#REF!="Not Issued",2,"Nil"))</f>
        <v>#REF!</v>
      </c>
      <c r="K145" s="74" t="s">
        <v>11836</v>
      </c>
      <c r="L145" s="198"/>
    </row>
    <row r="146" spans="1:12" ht="15.95" customHeight="1" x14ac:dyDescent="0.2">
      <c r="A146" s="182">
        <v>79</v>
      </c>
      <c r="B146" s="183" t="s">
        <v>11626</v>
      </c>
      <c r="C146" s="184">
        <v>82563</v>
      </c>
      <c r="D146" s="185" t="s">
        <v>11627</v>
      </c>
      <c r="E146" s="183" t="s">
        <v>11628</v>
      </c>
      <c r="F146" s="111" t="s">
        <v>9347</v>
      </c>
      <c r="G146" s="74">
        <f t="shared" si="6"/>
        <v>1</v>
      </c>
      <c r="H146" s="75" t="s">
        <v>17</v>
      </c>
      <c r="I146" s="74">
        <f t="shared" si="7"/>
        <v>2</v>
      </c>
      <c r="J146" s="74" t="e">
        <f>+IF(#REF!="Issued",1,IF(#REF!="Not Issued",2,"Nil"))</f>
        <v>#REF!</v>
      </c>
      <c r="K146" s="74" t="s">
        <v>11839</v>
      </c>
      <c r="L146" s="198"/>
    </row>
    <row r="147" spans="1:12" ht="15.95" customHeight="1" x14ac:dyDescent="0.2">
      <c r="A147" s="182">
        <v>80</v>
      </c>
      <c r="B147" s="183" t="s">
        <v>11630</v>
      </c>
      <c r="C147" s="184">
        <v>81729</v>
      </c>
      <c r="D147" s="185" t="s">
        <v>11631</v>
      </c>
      <c r="E147" s="183" t="s">
        <v>11632</v>
      </c>
      <c r="F147" s="111" t="s">
        <v>9358</v>
      </c>
      <c r="G147" s="74">
        <f t="shared" si="6"/>
        <v>2</v>
      </c>
      <c r="H147" s="75" t="s">
        <v>17</v>
      </c>
      <c r="I147" s="74">
        <f t="shared" si="7"/>
        <v>2</v>
      </c>
      <c r="J147" s="74" t="e">
        <f>+IF(#REF!="Issued",1,IF(#REF!="Not Issued",2,"Nil"))</f>
        <v>#REF!</v>
      </c>
      <c r="K147" s="74" t="s">
        <v>11843</v>
      </c>
      <c r="L147" s="198"/>
    </row>
    <row r="148" spans="1:12" ht="15.95" customHeight="1" x14ac:dyDescent="0.2">
      <c r="A148" s="182">
        <v>81</v>
      </c>
      <c r="B148" s="183" t="s">
        <v>11634</v>
      </c>
      <c r="C148" s="184">
        <v>81730</v>
      </c>
      <c r="D148" s="185" t="s">
        <v>11635</v>
      </c>
      <c r="E148" s="183" t="s">
        <v>11636</v>
      </c>
      <c r="F148" s="111" t="s">
        <v>9347</v>
      </c>
      <c r="G148" s="74">
        <f t="shared" si="6"/>
        <v>1</v>
      </c>
      <c r="H148" s="75" t="s">
        <v>17</v>
      </c>
      <c r="I148" s="74">
        <f t="shared" si="7"/>
        <v>2</v>
      </c>
      <c r="J148" s="74" t="e">
        <f>+IF(#REF!="Issued",1,IF(#REF!="Not Issued",2,"Nil"))</f>
        <v>#REF!</v>
      </c>
      <c r="K148" s="74" t="s">
        <v>11847</v>
      </c>
      <c r="L148" s="198"/>
    </row>
    <row r="149" spans="1:12" ht="15.95" customHeight="1" x14ac:dyDescent="0.2">
      <c r="A149" s="182">
        <v>82</v>
      </c>
      <c r="B149" s="183" t="s">
        <v>11642</v>
      </c>
      <c r="C149" s="184">
        <v>81918</v>
      </c>
      <c r="D149" s="185" t="s">
        <v>9384</v>
      </c>
      <c r="E149" s="183" t="s">
        <v>9686</v>
      </c>
      <c r="F149" s="111" t="s">
        <v>9347</v>
      </c>
      <c r="G149" s="74">
        <f t="shared" si="6"/>
        <v>1</v>
      </c>
      <c r="H149" s="75" t="s">
        <v>17</v>
      </c>
      <c r="I149" s="74">
        <f t="shared" si="7"/>
        <v>2</v>
      </c>
      <c r="J149" s="74" t="e">
        <f>+IF(#REF!="Issued",1,IF(#REF!="Not Issued",2,"Nil"))</f>
        <v>#REF!</v>
      </c>
      <c r="K149" s="74" t="s">
        <v>11851</v>
      </c>
      <c r="L149" s="198"/>
    </row>
    <row r="150" spans="1:12" ht="15.95" customHeight="1" x14ac:dyDescent="0.2">
      <c r="A150" s="182">
        <v>83</v>
      </c>
      <c r="B150" s="183" t="s">
        <v>11654</v>
      </c>
      <c r="C150" s="184">
        <v>81921</v>
      </c>
      <c r="D150" s="185" t="s">
        <v>424</v>
      </c>
      <c r="E150" s="183" t="s">
        <v>11247</v>
      </c>
      <c r="F150" s="111" t="s">
        <v>9347</v>
      </c>
      <c r="G150" s="74">
        <f t="shared" si="6"/>
        <v>1</v>
      </c>
      <c r="H150" s="75" t="s">
        <v>17</v>
      </c>
      <c r="I150" s="74">
        <f t="shared" si="7"/>
        <v>2</v>
      </c>
      <c r="J150" s="74" t="e">
        <f>+IF(#REF!="Issued",1,IF(#REF!="Not Issued",2,"Nil"))</f>
        <v>#REF!</v>
      </c>
      <c r="K150" s="74" t="s">
        <v>11855</v>
      </c>
      <c r="L150" s="198"/>
    </row>
    <row r="151" spans="1:12" ht="15.95" customHeight="1" x14ac:dyDescent="0.2">
      <c r="A151" s="182">
        <v>84</v>
      </c>
      <c r="B151" s="183" t="s">
        <v>11673</v>
      </c>
      <c r="C151" s="184">
        <v>81733</v>
      </c>
      <c r="D151" s="185" t="s">
        <v>11674</v>
      </c>
      <c r="E151" s="183" t="s">
        <v>6198</v>
      </c>
      <c r="F151" s="111" t="s">
        <v>9347</v>
      </c>
      <c r="G151" s="74">
        <f t="shared" si="6"/>
        <v>1</v>
      </c>
      <c r="H151" s="75" t="s">
        <v>17</v>
      </c>
      <c r="I151" s="74">
        <f t="shared" si="7"/>
        <v>2</v>
      </c>
      <c r="J151" s="74" t="e">
        <f>+IF(#REF!="Issued",1,IF(#REF!="Not Issued",2,"Nil"))</f>
        <v>#REF!</v>
      </c>
      <c r="K151" s="74" t="s">
        <v>11859</v>
      </c>
      <c r="L151" s="198"/>
    </row>
    <row r="152" spans="1:12" ht="15.95" customHeight="1" x14ac:dyDescent="0.2">
      <c r="A152" s="182">
        <v>85</v>
      </c>
      <c r="B152" s="183" t="s">
        <v>11676</v>
      </c>
      <c r="C152" s="184">
        <v>81927</v>
      </c>
      <c r="D152" s="185" t="s">
        <v>11677</v>
      </c>
      <c r="E152" s="183" t="s">
        <v>11678</v>
      </c>
      <c r="F152" s="111" t="s">
        <v>9347</v>
      </c>
      <c r="G152" s="74">
        <f t="shared" si="6"/>
        <v>1</v>
      </c>
      <c r="H152" s="75" t="s">
        <v>17</v>
      </c>
      <c r="I152" s="74">
        <f t="shared" si="7"/>
        <v>2</v>
      </c>
      <c r="J152" s="74" t="e">
        <f>+IF(#REF!="Issued",1,IF(#REF!="Not Issued",2,"Nil"))</f>
        <v>#REF!</v>
      </c>
      <c r="K152" s="74" t="s">
        <v>11863</v>
      </c>
      <c r="L152" s="198"/>
    </row>
    <row r="153" spans="1:12" ht="15.95" customHeight="1" x14ac:dyDescent="0.2">
      <c r="A153" s="182">
        <v>86</v>
      </c>
      <c r="B153" s="183" t="s">
        <v>11701</v>
      </c>
      <c r="C153" s="184">
        <v>81932</v>
      </c>
      <c r="D153" s="185" t="s">
        <v>11702</v>
      </c>
      <c r="E153" s="183" t="s">
        <v>10586</v>
      </c>
      <c r="F153" s="111" t="s">
        <v>9347</v>
      </c>
      <c r="G153" s="74">
        <f t="shared" si="6"/>
        <v>1</v>
      </c>
      <c r="H153" s="75" t="s">
        <v>17</v>
      </c>
      <c r="I153" s="74">
        <f t="shared" si="7"/>
        <v>2</v>
      </c>
      <c r="J153" s="74" t="e">
        <f>+IF(#REF!="Issued",1,IF(#REF!="Not Issued",2,"Nil"))</f>
        <v>#REF!</v>
      </c>
      <c r="K153" s="74" t="s">
        <v>11865</v>
      </c>
      <c r="L153" s="198"/>
    </row>
    <row r="154" spans="1:12" ht="15.95" customHeight="1" x14ac:dyDescent="0.2">
      <c r="A154" s="182">
        <v>87</v>
      </c>
      <c r="B154" s="183" t="s">
        <v>11704</v>
      </c>
      <c r="C154" s="184">
        <v>82565</v>
      </c>
      <c r="D154" s="185" t="s">
        <v>11705</v>
      </c>
      <c r="E154" s="183" t="s">
        <v>11706</v>
      </c>
      <c r="F154" s="111" t="s">
        <v>9347</v>
      </c>
      <c r="G154" s="74">
        <f t="shared" si="6"/>
        <v>1</v>
      </c>
      <c r="H154" s="75" t="s">
        <v>17</v>
      </c>
      <c r="I154" s="74">
        <f t="shared" si="7"/>
        <v>2</v>
      </c>
      <c r="J154" s="74" t="e">
        <f>+IF(#REF!="Issued",1,IF(#REF!="Not Issued",2,"Nil"))</f>
        <v>#REF!</v>
      </c>
      <c r="K154" s="74" t="s">
        <v>11869</v>
      </c>
      <c r="L154" s="198"/>
    </row>
    <row r="155" spans="1:12" ht="15.95" customHeight="1" x14ac:dyDescent="0.2">
      <c r="A155" s="182">
        <v>88</v>
      </c>
      <c r="B155" s="183" t="s">
        <v>11708</v>
      </c>
      <c r="C155" s="184">
        <v>81933</v>
      </c>
      <c r="D155" s="185" t="s">
        <v>11709</v>
      </c>
      <c r="E155" s="183" t="s">
        <v>11710</v>
      </c>
      <c r="F155" s="111" t="s">
        <v>9347</v>
      </c>
      <c r="G155" s="74">
        <f t="shared" si="6"/>
        <v>1</v>
      </c>
      <c r="H155" s="75" t="s">
        <v>17</v>
      </c>
      <c r="I155" s="74">
        <f t="shared" si="7"/>
        <v>2</v>
      </c>
      <c r="J155" s="74" t="e">
        <f>+IF(#REF!="Issued",1,IF(#REF!="Not Issued",2,"Nil"))</f>
        <v>#REF!</v>
      </c>
      <c r="K155" s="74" t="s">
        <v>11873</v>
      </c>
      <c r="L155" s="198"/>
    </row>
    <row r="156" spans="1:12" ht="15.95" customHeight="1" x14ac:dyDescent="0.2">
      <c r="A156" s="182">
        <v>89</v>
      </c>
      <c r="B156" s="183" t="s">
        <v>11716</v>
      </c>
      <c r="C156" s="184">
        <v>81934</v>
      </c>
      <c r="D156" s="185" t="s">
        <v>11717</v>
      </c>
      <c r="E156" s="183" t="s">
        <v>6097</v>
      </c>
      <c r="F156" s="111" t="s">
        <v>9347</v>
      </c>
      <c r="G156" s="74">
        <f t="shared" si="6"/>
        <v>1</v>
      </c>
      <c r="H156" s="75" t="s">
        <v>17</v>
      </c>
      <c r="I156" s="74">
        <f t="shared" si="7"/>
        <v>2</v>
      </c>
      <c r="J156" s="74" t="e">
        <f>+IF(#REF!="Issued",1,IF(#REF!="Not Issued",2,"Nil"))</f>
        <v>#REF!</v>
      </c>
      <c r="K156" s="74" t="s">
        <v>11877</v>
      </c>
      <c r="L156" s="198"/>
    </row>
    <row r="157" spans="1:12" ht="15.95" customHeight="1" x14ac:dyDescent="0.2">
      <c r="A157" s="182">
        <v>90</v>
      </c>
      <c r="B157" s="183" t="s">
        <v>11719</v>
      </c>
      <c r="C157" s="184">
        <v>81935</v>
      </c>
      <c r="D157" s="185" t="s">
        <v>11720</v>
      </c>
      <c r="E157" s="183" t="s">
        <v>11721</v>
      </c>
      <c r="F157" s="111" t="s">
        <v>9347</v>
      </c>
      <c r="G157" s="74">
        <f t="shared" si="6"/>
        <v>1</v>
      </c>
      <c r="H157" s="75" t="s">
        <v>17</v>
      </c>
      <c r="I157" s="74">
        <f t="shared" si="7"/>
        <v>2</v>
      </c>
      <c r="J157" s="74" t="e">
        <f>+IF(#REF!="Issued",1,IF(#REF!="Not Issued",2,"Nil"))</f>
        <v>#REF!</v>
      </c>
      <c r="K157" s="74" t="s">
        <v>11881</v>
      </c>
      <c r="L157" s="198"/>
    </row>
    <row r="158" spans="1:12" ht="15.95" customHeight="1" x14ac:dyDescent="0.2">
      <c r="A158" s="182">
        <v>91</v>
      </c>
      <c r="B158" s="183" t="s">
        <v>11753</v>
      </c>
      <c r="C158" s="184">
        <v>81940</v>
      </c>
      <c r="D158" s="185" t="s">
        <v>11754</v>
      </c>
      <c r="E158" s="183" t="s">
        <v>11755</v>
      </c>
      <c r="F158" s="111" t="s">
        <v>9347</v>
      </c>
      <c r="G158" s="74">
        <f t="shared" si="6"/>
        <v>1</v>
      </c>
      <c r="H158" s="75" t="s">
        <v>17</v>
      </c>
      <c r="I158" s="74">
        <f t="shared" si="7"/>
        <v>2</v>
      </c>
      <c r="J158" s="74" t="e">
        <f>+IF(#REF!="Issued",1,IF(#REF!="Not Issued",2,"Nil"))</f>
        <v>#REF!</v>
      </c>
      <c r="K158" s="74" t="s">
        <v>11885</v>
      </c>
      <c r="L158" s="198"/>
    </row>
    <row r="159" spans="1:12" ht="15.95" customHeight="1" x14ac:dyDescent="0.2">
      <c r="A159" s="182">
        <v>92</v>
      </c>
      <c r="B159" s="183" t="s">
        <v>11767</v>
      </c>
      <c r="C159" s="184">
        <v>81737</v>
      </c>
      <c r="D159" s="185" t="s">
        <v>11768</v>
      </c>
      <c r="E159" s="183" t="s">
        <v>11769</v>
      </c>
      <c r="F159" s="111" t="s">
        <v>9347</v>
      </c>
      <c r="G159" s="74">
        <f t="shared" si="6"/>
        <v>1</v>
      </c>
      <c r="H159" s="75" t="s">
        <v>17</v>
      </c>
      <c r="I159" s="74">
        <f t="shared" si="7"/>
        <v>2</v>
      </c>
      <c r="J159" s="74" t="e">
        <f>+IF(#REF!="Issued",1,IF(#REF!="Not Issued",2,"Nil"))</f>
        <v>#REF!</v>
      </c>
      <c r="K159" s="74" t="s">
        <v>11888</v>
      </c>
      <c r="L159" s="198"/>
    </row>
    <row r="160" spans="1:12" ht="15.95" customHeight="1" x14ac:dyDescent="0.2">
      <c r="A160" s="182">
        <v>93</v>
      </c>
      <c r="B160" s="183" t="s">
        <v>11771</v>
      </c>
      <c r="C160" s="184">
        <v>82569</v>
      </c>
      <c r="D160" s="185" t="s">
        <v>11772</v>
      </c>
      <c r="E160" s="183" t="s">
        <v>11773</v>
      </c>
      <c r="F160" s="111" t="s">
        <v>9347</v>
      </c>
      <c r="G160" s="74">
        <f t="shared" si="6"/>
        <v>1</v>
      </c>
      <c r="H160" s="75" t="s">
        <v>17</v>
      </c>
      <c r="I160" s="74">
        <f t="shared" si="7"/>
        <v>2</v>
      </c>
      <c r="J160" s="74" t="e">
        <f>+IF(#REF!="Issued",1,IF(#REF!="Not Issued",2,"Nil"))</f>
        <v>#REF!</v>
      </c>
      <c r="K160" s="74" t="s">
        <v>11892</v>
      </c>
      <c r="L160" s="198"/>
    </row>
    <row r="161" spans="1:12" ht="15.95" customHeight="1" x14ac:dyDescent="0.2">
      <c r="A161" s="182">
        <v>94</v>
      </c>
      <c r="B161" s="183" t="s">
        <v>11779</v>
      </c>
      <c r="C161" s="184">
        <v>81945</v>
      </c>
      <c r="D161" s="185" t="s">
        <v>11780</v>
      </c>
      <c r="E161" s="183" t="s">
        <v>11781</v>
      </c>
      <c r="F161" s="111" t="s">
        <v>9347</v>
      </c>
      <c r="G161" s="74">
        <f t="shared" si="6"/>
        <v>1</v>
      </c>
      <c r="H161" s="75" t="s">
        <v>17</v>
      </c>
      <c r="I161" s="74">
        <f t="shared" si="7"/>
        <v>2</v>
      </c>
      <c r="J161" s="74" t="e">
        <f>+IF(#REF!="Issued",1,IF(#REF!="Not Issued",2,"Nil"))</f>
        <v>#REF!</v>
      </c>
      <c r="K161" s="74" t="s">
        <v>11896</v>
      </c>
      <c r="L161" s="198"/>
    </row>
    <row r="162" spans="1:12" ht="15.95" customHeight="1" x14ac:dyDescent="0.2">
      <c r="A162" s="182">
        <v>95</v>
      </c>
      <c r="B162" s="183" t="s">
        <v>11795</v>
      </c>
      <c r="C162" s="184">
        <v>81738</v>
      </c>
      <c r="D162" s="185" t="s">
        <v>11796</v>
      </c>
      <c r="E162" s="183" t="s">
        <v>1073</v>
      </c>
      <c r="F162" s="111" t="s">
        <v>9358</v>
      </c>
      <c r="G162" s="74">
        <f t="shared" si="6"/>
        <v>2</v>
      </c>
      <c r="H162" s="75" t="s">
        <v>17</v>
      </c>
      <c r="I162" s="74">
        <f t="shared" si="7"/>
        <v>2</v>
      </c>
      <c r="J162" s="74" t="e">
        <f>+IF(#REF!="Issued",1,IF(#REF!="Not Issued",2,"Nil"))</f>
        <v>#REF!</v>
      </c>
      <c r="K162" s="74" t="s">
        <v>11900</v>
      </c>
      <c r="L162" s="198"/>
    </row>
    <row r="163" spans="1:12" ht="15.95" customHeight="1" x14ac:dyDescent="0.2">
      <c r="A163" s="182">
        <v>96</v>
      </c>
      <c r="B163" s="183" t="s">
        <v>11829</v>
      </c>
      <c r="C163" s="184">
        <v>82570</v>
      </c>
      <c r="D163" s="185" t="s">
        <v>11830</v>
      </c>
      <c r="E163" s="183" t="s">
        <v>11831</v>
      </c>
      <c r="F163" s="111" t="s">
        <v>9347</v>
      </c>
      <c r="G163" s="74">
        <f t="shared" si="6"/>
        <v>1</v>
      </c>
      <c r="H163" s="75" t="s">
        <v>17</v>
      </c>
      <c r="I163" s="74">
        <f t="shared" si="7"/>
        <v>2</v>
      </c>
      <c r="J163" s="74" t="e">
        <f>+IF(#REF!="Issued",1,IF(#REF!="Not Issued",2,"Nil"))</f>
        <v>#REF!</v>
      </c>
      <c r="K163" s="74" t="s">
        <v>11903</v>
      </c>
      <c r="L163" s="198"/>
    </row>
    <row r="164" spans="1:12" ht="15.95" customHeight="1" x14ac:dyDescent="0.2">
      <c r="A164" s="182">
        <v>97</v>
      </c>
      <c r="B164" s="183" t="s">
        <v>11848</v>
      </c>
      <c r="C164" s="184">
        <v>81959</v>
      </c>
      <c r="D164" s="185" t="s">
        <v>11849</v>
      </c>
      <c r="E164" s="183" t="s">
        <v>11850</v>
      </c>
      <c r="F164" s="111" t="s">
        <v>9347</v>
      </c>
      <c r="G164" s="74">
        <f t="shared" ref="G164:G186" si="8">+IF(F164="M",1,IF(F164="f",2,IF(F164="Civ",3,"Error")))</f>
        <v>1</v>
      </c>
      <c r="H164" s="75" t="s">
        <v>17</v>
      </c>
      <c r="I164" s="74">
        <f t="shared" si="7"/>
        <v>2</v>
      </c>
      <c r="J164" s="74" t="e">
        <f>+IF(#REF!="Issued",1,IF(#REF!="Not Issued",2,"Nil"))</f>
        <v>#REF!</v>
      </c>
      <c r="K164" s="74" t="s">
        <v>11907</v>
      </c>
      <c r="L164" s="198"/>
    </row>
    <row r="165" spans="1:12" ht="15.95" customHeight="1" x14ac:dyDescent="0.2">
      <c r="A165" s="182">
        <v>98</v>
      </c>
      <c r="B165" s="183" t="s">
        <v>11856</v>
      </c>
      <c r="C165" s="184">
        <v>82571</v>
      </c>
      <c r="D165" s="185" t="s">
        <v>11857</v>
      </c>
      <c r="E165" s="183" t="s">
        <v>11858</v>
      </c>
      <c r="F165" s="111" t="s">
        <v>9358</v>
      </c>
      <c r="G165" s="74">
        <f t="shared" si="8"/>
        <v>2</v>
      </c>
      <c r="H165" s="75" t="s">
        <v>17</v>
      </c>
      <c r="I165" s="74">
        <f t="shared" si="7"/>
        <v>2</v>
      </c>
      <c r="J165" s="74" t="e">
        <f>+IF(#REF!="Issued",1,IF(#REF!="Not Issued",2,"Nil"))</f>
        <v>#REF!</v>
      </c>
      <c r="K165" s="74" t="s">
        <v>11910</v>
      </c>
      <c r="L165" s="198"/>
    </row>
    <row r="166" spans="1:12" ht="15.95" customHeight="1" x14ac:dyDescent="0.2">
      <c r="A166" s="182">
        <v>99</v>
      </c>
      <c r="B166" s="183" t="s">
        <v>11860</v>
      </c>
      <c r="C166" s="184">
        <v>81961</v>
      </c>
      <c r="D166" s="185" t="s">
        <v>11861</v>
      </c>
      <c r="E166" s="183" t="s">
        <v>11862</v>
      </c>
      <c r="F166" s="111" t="s">
        <v>9347</v>
      </c>
      <c r="G166" s="74">
        <f t="shared" si="8"/>
        <v>1</v>
      </c>
      <c r="H166" s="75" t="s">
        <v>17</v>
      </c>
      <c r="I166" s="74">
        <f t="shared" si="7"/>
        <v>2</v>
      </c>
      <c r="J166" s="74" t="e">
        <f>+IF(#REF!="Issued",1,IF(#REF!="Not Issued",2,"Nil"))</f>
        <v>#REF!</v>
      </c>
      <c r="K166" s="74" t="s">
        <v>11914</v>
      </c>
      <c r="L166" s="198"/>
    </row>
    <row r="167" spans="1:12" ht="15.95" customHeight="1" x14ac:dyDescent="0.2">
      <c r="A167" s="182">
        <v>100</v>
      </c>
      <c r="B167" s="183" t="s">
        <v>11864</v>
      </c>
      <c r="C167" s="184">
        <v>81962</v>
      </c>
      <c r="D167" s="185" t="s">
        <v>10002</v>
      </c>
      <c r="E167" s="183" t="s">
        <v>10765</v>
      </c>
      <c r="F167" s="111" t="s">
        <v>9347</v>
      </c>
      <c r="G167" s="74">
        <f t="shared" si="8"/>
        <v>1</v>
      </c>
      <c r="H167" s="75" t="s">
        <v>17</v>
      </c>
      <c r="I167" s="74">
        <f t="shared" si="7"/>
        <v>2</v>
      </c>
      <c r="J167" s="74" t="e">
        <f>+IF(#REF!="Issued",1,IF(#REF!="Not Issued",2,"Nil"))</f>
        <v>#REF!</v>
      </c>
      <c r="K167" s="74" t="s">
        <v>11918</v>
      </c>
      <c r="L167" s="198"/>
    </row>
    <row r="168" spans="1:12" ht="15.95" customHeight="1" x14ac:dyDescent="0.2">
      <c r="A168" s="182">
        <v>101</v>
      </c>
      <c r="B168" s="183" t="s">
        <v>11866</v>
      </c>
      <c r="C168" s="184">
        <v>81740</v>
      </c>
      <c r="D168" s="185" t="s">
        <v>11867</v>
      </c>
      <c r="E168" s="183" t="s">
        <v>11868</v>
      </c>
      <c r="F168" s="111" t="s">
        <v>9358</v>
      </c>
      <c r="G168" s="74">
        <f t="shared" si="8"/>
        <v>2</v>
      </c>
      <c r="H168" s="75" t="s">
        <v>17</v>
      </c>
      <c r="I168" s="74">
        <f t="shared" si="7"/>
        <v>2</v>
      </c>
      <c r="J168" s="74" t="e">
        <f>+IF(#REF!="Issued",1,IF(#REF!="Not Issued",2,"Nil"))</f>
        <v>#REF!</v>
      </c>
      <c r="K168" s="74" t="s">
        <v>11921</v>
      </c>
      <c r="L168" s="198"/>
    </row>
    <row r="169" spans="1:12" ht="15.95" customHeight="1" x14ac:dyDescent="0.2">
      <c r="A169" s="182">
        <v>102</v>
      </c>
      <c r="B169" s="183" t="s">
        <v>11870</v>
      </c>
      <c r="C169" s="184">
        <v>81963</v>
      </c>
      <c r="D169" s="185" t="s">
        <v>11871</v>
      </c>
      <c r="E169" s="183" t="s">
        <v>11872</v>
      </c>
      <c r="F169" s="111" t="s">
        <v>9347</v>
      </c>
      <c r="G169" s="74">
        <f t="shared" si="8"/>
        <v>1</v>
      </c>
      <c r="H169" s="75" t="s">
        <v>17</v>
      </c>
      <c r="I169" s="74">
        <f t="shared" si="7"/>
        <v>2</v>
      </c>
      <c r="J169" s="74" t="e">
        <f>+IF(#REF!="Issued",1,IF(#REF!="Not Issued",2,"Nil"))</f>
        <v>#REF!</v>
      </c>
      <c r="K169" s="74" t="s">
        <v>11925</v>
      </c>
      <c r="L169" s="198"/>
    </row>
    <row r="170" spans="1:12" ht="15.95" customHeight="1" x14ac:dyDescent="0.2">
      <c r="A170" s="182">
        <v>103</v>
      </c>
      <c r="B170" s="183" t="s">
        <v>11882</v>
      </c>
      <c r="C170" s="184">
        <v>81966</v>
      </c>
      <c r="D170" s="185" t="s">
        <v>11883</v>
      </c>
      <c r="E170" s="183" t="s">
        <v>11884</v>
      </c>
      <c r="F170" s="111" t="s">
        <v>9347</v>
      </c>
      <c r="G170" s="74">
        <f t="shared" si="8"/>
        <v>1</v>
      </c>
      <c r="H170" s="75" t="s">
        <v>17</v>
      </c>
      <c r="I170" s="74">
        <f t="shared" si="7"/>
        <v>2</v>
      </c>
      <c r="J170" s="74" t="e">
        <f>+IF(#REF!="Issued",1,IF(#REF!="Not Issued",2,"Nil"))</f>
        <v>#REF!</v>
      </c>
      <c r="K170" s="74" t="s">
        <v>11929</v>
      </c>
      <c r="L170" s="198"/>
    </row>
    <row r="171" spans="1:12" ht="15.95" customHeight="1" x14ac:dyDescent="0.2">
      <c r="A171" s="182">
        <v>104</v>
      </c>
      <c r="B171" s="183" t="s">
        <v>11889</v>
      </c>
      <c r="C171" s="184">
        <v>81968</v>
      </c>
      <c r="D171" s="185" t="s">
        <v>11890</v>
      </c>
      <c r="E171" s="183" t="s">
        <v>11891</v>
      </c>
      <c r="F171" s="111" t="s">
        <v>9347</v>
      </c>
      <c r="G171" s="74">
        <f t="shared" si="8"/>
        <v>1</v>
      </c>
      <c r="H171" s="75" t="s">
        <v>17</v>
      </c>
      <c r="I171" s="74">
        <f t="shared" si="7"/>
        <v>2</v>
      </c>
      <c r="J171" s="74" t="e">
        <f>+IF(#REF!="Issued",1,IF(#REF!="Not Issued",2,"Nil"))</f>
        <v>#REF!</v>
      </c>
      <c r="K171" s="74" t="s">
        <v>11932</v>
      </c>
      <c r="L171" s="198"/>
    </row>
    <row r="172" spans="1:12" ht="15.95" customHeight="1" x14ac:dyDescent="0.2">
      <c r="A172" s="182">
        <v>105</v>
      </c>
      <c r="B172" s="183" t="s">
        <v>11904</v>
      </c>
      <c r="C172" s="184">
        <v>81972</v>
      </c>
      <c r="D172" s="185" t="s">
        <v>11905</v>
      </c>
      <c r="E172" s="183" t="s">
        <v>11906</v>
      </c>
      <c r="F172" s="111" t="s">
        <v>9347</v>
      </c>
      <c r="G172" s="74">
        <f t="shared" si="8"/>
        <v>1</v>
      </c>
      <c r="H172" s="75" t="s">
        <v>17</v>
      </c>
      <c r="I172" s="74">
        <f t="shared" si="7"/>
        <v>2</v>
      </c>
      <c r="J172" s="74" t="e">
        <f>+IF(#REF!="Issued",1,IF(#REF!="Not Issued",2,"Nil"))</f>
        <v>#REF!</v>
      </c>
      <c r="K172" s="74" t="s">
        <v>11934</v>
      </c>
      <c r="L172" s="198"/>
    </row>
    <row r="173" spans="1:12" ht="15.95" customHeight="1" x14ac:dyDescent="0.2">
      <c r="A173" s="182">
        <v>106</v>
      </c>
      <c r="B173" s="183" t="s">
        <v>11908</v>
      </c>
      <c r="C173" s="184">
        <v>81973</v>
      </c>
      <c r="D173" s="185" t="s">
        <v>10011</v>
      </c>
      <c r="E173" s="183" t="s">
        <v>11909</v>
      </c>
      <c r="F173" s="111" t="s">
        <v>9347</v>
      </c>
      <c r="G173" s="74">
        <f t="shared" si="8"/>
        <v>1</v>
      </c>
      <c r="H173" s="75" t="s">
        <v>17</v>
      </c>
      <c r="I173" s="74">
        <f t="shared" si="7"/>
        <v>2</v>
      </c>
      <c r="J173" s="74" t="e">
        <f>+IF(#REF!="Issued",1,IF(#REF!="Not Issued",2,"Nil"))</f>
        <v>#REF!</v>
      </c>
      <c r="K173" s="74" t="s">
        <v>11936</v>
      </c>
      <c r="L173" s="198"/>
    </row>
    <row r="174" spans="1:12" ht="15.95" customHeight="1" x14ac:dyDescent="0.2">
      <c r="A174" s="182">
        <v>107</v>
      </c>
      <c r="B174" s="183" t="s">
        <v>11911</v>
      </c>
      <c r="C174" s="184">
        <v>81974</v>
      </c>
      <c r="D174" s="185" t="s">
        <v>11912</v>
      </c>
      <c r="E174" s="183" t="s">
        <v>11913</v>
      </c>
      <c r="F174" s="111" t="s">
        <v>9347</v>
      </c>
      <c r="G174" s="74">
        <f t="shared" si="8"/>
        <v>1</v>
      </c>
      <c r="H174" s="75" t="s">
        <v>17</v>
      </c>
      <c r="I174" s="74">
        <f t="shared" si="7"/>
        <v>2</v>
      </c>
      <c r="J174" s="74" t="e">
        <f>+IF(#REF!="Issued",1,IF(#REF!="Not Issued",2,"Nil"))</f>
        <v>#REF!</v>
      </c>
      <c r="K174" s="74" t="s">
        <v>11940</v>
      </c>
      <c r="L174" s="198"/>
    </row>
    <row r="175" spans="1:12" ht="15.95" customHeight="1" x14ac:dyDescent="0.2">
      <c r="A175" s="182">
        <v>108</v>
      </c>
      <c r="B175" s="183" t="s">
        <v>11922</v>
      </c>
      <c r="C175" s="184">
        <v>82572</v>
      </c>
      <c r="D175" s="185" t="s">
        <v>11923</v>
      </c>
      <c r="E175" s="183" t="s">
        <v>11924</v>
      </c>
      <c r="F175" s="111" t="s">
        <v>9358</v>
      </c>
      <c r="G175" s="74">
        <f t="shared" si="8"/>
        <v>2</v>
      </c>
      <c r="H175" s="75" t="s">
        <v>17</v>
      </c>
      <c r="I175" s="74">
        <f t="shared" si="7"/>
        <v>2</v>
      </c>
      <c r="J175" s="74" t="e">
        <f>+IF(#REF!="Issued",1,IF(#REF!="Not Issued",2,"Nil"))</f>
        <v>#REF!</v>
      </c>
      <c r="K175" s="74" t="s">
        <v>11943</v>
      </c>
      <c r="L175" s="198"/>
    </row>
    <row r="176" spans="1:12" ht="15.95" customHeight="1" x14ac:dyDescent="0.2">
      <c r="A176" s="182">
        <v>109</v>
      </c>
      <c r="B176" s="183" t="s">
        <v>11926</v>
      </c>
      <c r="C176" s="184">
        <v>81977</v>
      </c>
      <c r="D176" s="185" t="s">
        <v>11927</v>
      </c>
      <c r="E176" s="183" t="s">
        <v>11928</v>
      </c>
      <c r="F176" s="111" t="s">
        <v>9347</v>
      </c>
      <c r="G176" s="74">
        <f t="shared" si="8"/>
        <v>1</v>
      </c>
      <c r="H176" s="75" t="s">
        <v>17</v>
      </c>
      <c r="I176" s="74">
        <f t="shared" si="7"/>
        <v>2</v>
      </c>
      <c r="J176" s="74" t="e">
        <f>+IF(#REF!="Issued",1,IF(#REF!="Not Issued",2,"Nil"))</f>
        <v>#REF!</v>
      </c>
      <c r="K176" s="74" t="s">
        <v>11947</v>
      </c>
      <c r="L176" s="198"/>
    </row>
    <row r="177" spans="1:12" ht="15.95" customHeight="1" x14ac:dyDescent="0.2">
      <c r="A177" s="182">
        <v>110</v>
      </c>
      <c r="B177" s="183" t="s">
        <v>11933</v>
      </c>
      <c r="C177" s="184">
        <v>81979</v>
      </c>
      <c r="D177" s="185" t="s">
        <v>10611</v>
      </c>
      <c r="E177" s="183" t="s">
        <v>10618</v>
      </c>
      <c r="F177" s="111" t="s">
        <v>9347</v>
      </c>
      <c r="G177" s="74">
        <f t="shared" si="8"/>
        <v>1</v>
      </c>
      <c r="H177" s="75" t="s">
        <v>17</v>
      </c>
      <c r="I177" s="74">
        <f t="shared" si="7"/>
        <v>2</v>
      </c>
      <c r="J177" s="74" t="e">
        <f>+IF(#REF!="Issued",1,IF(#REF!="Not Issued",2,"Nil"))</f>
        <v>#REF!</v>
      </c>
      <c r="K177" s="74" t="s">
        <v>11950</v>
      </c>
      <c r="L177" s="198"/>
    </row>
    <row r="178" spans="1:12" ht="15.95" customHeight="1" x14ac:dyDescent="0.2">
      <c r="A178" s="182">
        <v>111</v>
      </c>
      <c r="B178" s="183" t="s">
        <v>11935</v>
      </c>
      <c r="C178" s="184">
        <v>81741</v>
      </c>
      <c r="D178" s="185" t="s">
        <v>10408</v>
      </c>
      <c r="E178" s="183" t="s">
        <v>2554</v>
      </c>
      <c r="F178" s="111" t="s">
        <v>9347</v>
      </c>
      <c r="G178" s="74">
        <f t="shared" si="8"/>
        <v>1</v>
      </c>
      <c r="H178" s="75" t="s">
        <v>17</v>
      </c>
      <c r="I178" s="74">
        <f t="shared" si="7"/>
        <v>2</v>
      </c>
      <c r="J178" s="74" t="e">
        <f>+IF(#REF!="Issued",1,IF(#REF!="Not Issued",2,"Nil"))</f>
        <v>#REF!</v>
      </c>
      <c r="K178" s="74" t="s">
        <v>11953</v>
      </c>
      <c r="L178" s="198"/>
    </row>
    <row r="179" spans="1:12" ht="15.95" customHeight="1" x14ac:dyDescent="0.2">
      <c r="A179" s="182">
        <v>112</v>
      </c>
      <c r="B179" s="183" t="s">
        <v>11941</v>
      </c>
      <c r="C179" s="184">
        <v>81980</v>
      </c>
      <c r="D179" s="185" t="s">
        <v>11942</v>
      </c>
      <c r="E179" s="183" t="s">
        <v>3716</v>
      </c>
      <c r="F179" s="111" t="s">
        <v>9358</v>
      </c>
      <c r="G179" s="74">
        <f t="shared" si="8"/>
        <v>2</v>
      </c>
      <c r="H179" s="75" t="s">
        <v>17</v>
      </c>
      <c r="I179" s="74">
        <f t="shared" si="7"/>
        <v>2</v>
      </c>
      <c r="J179" s="74" t="e">
        <f>+IF(#REF!="Issued",1,IF(#REF!="Not Issued",2,"Nil"))</f>
        <v>#REF!</v>
      </c>
      <c r="K179" s="74" t="s">
        <v>11957</v>
      </c>
      <c r="L179" s="198"/>
    </row>
    <row r="180" spans="1:12" x14ac:dyDescent="0.2">
      <c r="A180" s="182">
        <v>113</v>
      </c>
      <c r="B180" s="183" t="s">
        <v>11948</v>
      </c>
      <c r="C180" s="184">
        <v>81982</v>
      </c>
      <c r="D180" s="185" t="s">
        <v>11949</v>
      </c>
      <c r="E180" s="183" t="s">
        <v>9996</v>
      </c>
      <c r="F180" s="111" t="s">
        <v>9347</v>
      </c>
      <c r="G180" s="74">
        <f t="shared" si="8"/>
        <v>1</v>
      </c>
      <c r="H180" s="75" t="s">
        <v>17</v>
      </c>
      <c r="I180" s="74">
        <f t="shared" si="7"/>
        <v>2</v>
      </c>
      <c r="J180" s="74" t="e">
        <f>+IF(#REF!="Issued",1,IF(#REF!="Not Issued",2,"Nil"))</f>
        <v>#REF!</v>
      </c>
      <c r="K180" s="74" t="s">
        <v>11960</v>
      </c>
      <c r="L180" s="198"/>
    </row>
    <row r="181" spans="1:12" ht="15.95" customHeight="1" x14ac:dyDescent="0.2">
      <c r="A181" s="182">
        <v>114</v>
      </c>
      <c r="B181" s="183" t="s">
        <v>11951</v>
      </c>
      <c r="C181" s="184">
        <v>81983</v>
      </c>
      <c r="D181" s="185" t="s">
        <v>11952</v>
      </c>
      <c r="E181" s="183" t="s">
        <v>2947</v>
      </c>
      <c r="F181" s="111" t="s">
        <v>9347</v>
      </c>
      <c r="G181" s="74">
        <f t="shared" si="8"/>
        <v>1</v>
      </c>
      <c r="H181" s="75" t="s">
        <v>17</v>
      </c>
      <c r="I181" s="74">
        <f t="shared" si="7"/>
        <v>2</v>
      </c>
      <c r="J181" s="74" t="e">
        <f>+IF(#REF!="Issued",1,IF(#REF!="Not Issued",2,"Nil"))</f>
        <v>#REF!</v>
      </c>
      <c r="K181" s="74" t="s">
        <v>11964</v>
      </c>
      <c r="L181" s="198"/>
    </row>
    <row r="182" spans="1:12" ht="15.95" customHeight="1" x14ac:dyDescent="0.2">
      <c r="A182" s="182">
        <v>115</v>
      </c>
      <c r="B182" s="183" t="s">
        <v>11958</v>
      </c>
      <c r="C182" s="184">
        <v>82573</v>
      </c>
      <c r="D182" s="185" t="s">
        <v>11959</v>
      </c>
      <c r="E182" s="183" t="s">
        <v>9816</v>
      </c>
      <c r="F182" s="111" t="s">
        <v>9347</v>
      </c>
      <c r="G182" s="74">
        <f t="shared" si="8"/>
        <v>1</v>
      </c>
      <c r="H182" s="75" t="s">
        <v>17</v>
      </c>
      <c r="I182" s="74">
        <f t="shared" si="7"/>
        <v>2</v>
      </c>
      <c r="J182" s="74" t="e">
        <f>+IF(#REF!="Issued",1,IF(#REF!="Not Issued",2,"Nil"))</f>
        <v>#REF!</v>
      </c>
      <c r="K182" s="74" t="s">
        <v>11968</v>
      </c>
      <c r="L182" s="198"/>
    </row>
    <row r="183" spans="1:12" ht="15.95" customHeight="1" x14ac:dyDescent="0.2">
      <c r="A183" s="182">
        <v>116</v>
      </c>
      <c r="B183" s="183" t="s">
        <v>11961</v>
      </c>
      <c r="C183" s="184">
        <v>81985</v>
      </c>
      <c r="D183" s="185" t="s">
        <v>11962</v>
      </c>
      <c r="E183" s="183" t="s">
        <v>11963</v>
      </c>
      <c r="F183" s="111" t="s">
        <v>9347</v>
      </c>
      <c r="G183" s="74">
        <f t="shared" si="8"/>
        <v>1</v>
      </c>
      <c r="H183" s="75" t="s">
        <v>17</v>
      </c>
      <c r="I183" s="74">
        <f t="shared" si="7"/>
        <v>2</v>
      </c>
      <c r="J183" s="74" t="e">
        <f>+IF(#REF!="Issued",1,IF(#REF!="Not Issued",2,"Nil"))</f>
        <v>#REF!</v>
      </c>
      <c r="K183" s="74" t="s">
        <v>11971</v>
      </c>
      <c r="L183" s="198"/>
    </row>
    <row r="184" spans="1:12" ht="15.95" customHeight="1" x14ac:dyDescent="0.2">
      <c r="A184" s="182">
        <v>117</v>
      </c>
      <c r="B184" s="183" t="s">
        <v>11969</v>
      </c>
      <c r="C184" s="184">
        <v>81987</v>
      </c>
      <c r="D184" s="185" t="s">
        <v>11970</v>
      </c>
      <c r="E184" s="183" t="s">
        <v>10586</v>
      </c>
      <c r="F184" s="111" t="s">
        <v>9347</v>
      </c>
      <c r="G184" s="74">
        <f t="shared" si="8"/>
        <v>1</v>
      </c>
      <c r="H184" s="75" t="s">
        <v>17</v>
      </c>
      <c r="I184" s="74">
        <f t="shared" si="7"/>
        <v>2</v>
      </c>
      <c r="J184" s="74" t="e">
        <f>+IF(#REF!="Issued",1,IF(#REF!="Not Issued",2,"Nil"))</f>
        <v>#REF!</v>
      </c>
      <c r="K184" s="74" t="s">
        <v>11975</v>
      </c>
      <c r="L184" s="198"/>
    </row>
    <row r="185" spans="1:12" ht="15.95" customHeight="1" x14ac:dyDescent="0.2">
      <c r="A185" s="182">
        <v>118</v>
      </c>
      <c r="B185" s="183" t="s">
        <v>11972</v>
      </c>
      <c r="C185" s="184">
        <v>81988</v>
      </c>
      <c r="D185" s="185" t="s">
        <v>11973</v>
      </c>
      <c r="E185" s="183" t="s">
        <v>11974</v>
      </c>
      <c r="F185" s="111" t="s">
        <v>9347</v>
      </c>
      <c r="G185" s="74">
        <f t="shared" si="8"/>
        <v>1</v>
      </c>
      <c r="H185" s="75" t="s">
        <v>17</v>
      </c>
      <c r="I185" s="74">
        <f t="shared" si="7"/>
        <v>2</v>
      </c>
      <c r="J185" s="74"/>
      <c r="K185" s="74"/>
      <c r="L185" s="198"/>
    </row>
    <row r="186" spans="1:12" ht="15.95" customHeight="1" x14ac:dyDescent="0.2">
      <c r="A186" s="182">
        <v>119</v>
      </c>
      <c r="B186" s="183" t="s">
        <v>11978</v>
      </c>
      <c r="C186" s="184">
        <v>82835</v>
      </c>
      <c r="D186" s="185" t="s">
        <v>11979</v>
      </c>
      <c r="E186" s="183" t="s">
        <v>11980</v>
      </c>
      <c r="F186" s="111" t="s">
        <v>9347</v>
      </c>
      <c r="G186" s="74">
        <f t="shared" si="8"/>
        <v>1</v>
      </c>
      <c r="H186" s="75" t="s">
        <v>17</v>
      </c>
      <c r="I186" s="74">
        <f t="shared" si="7"/>
        <v>2</v>
      </c>
      <c r="J186" s="74" t="e">
        <f>+IF(#REF!="Issued",1,IF(#REF!="Not Issued",2,"Nil"))</f>
        <v>#REF!</v>
      </c>
      <c r="K186" s="74" t="s">
        <v>11981</v>
      </c>
      <c r="L186" s="198"/>
    </row>
    <row r="187" spans="1:12" x14ac:dyDescent="0.2">
      <c r="A187" s="80"/>
      <c r="B187" s="194"/>
      <c r="C187" s="193"/>
      <c r="D187" s="199"/>
      <c r="E187" s="199"/>
      <c r="F187" s="200"/>
      <c r="G187" s="201"/>
      <c r="H187" s="59"/>
      <c r="I187" s="79"/>
      <c r="J187" s="80"/>
      <c r="K187" s="80"/>
      <c r="L187" s="192"/>
    </row>
    <row r="188" spans="1:12" ht="30.75" thickBot="1" x14ac:dyDescent="0.65">
      <c r="A188" s="325" t="s">
        <v>63</v>
      </c>
      <c r="B188" s="325"/>
      <c r="C188" s="325"/>
      <c r="D188" s="325"/>
      <c r="E188" s="325"/>
      <c r="F188" s="325"/>
      <c r="G188" s="325"/>
      <c r="H188" s="325"/>
      <c r="I188" s="325"/>
      <c r="J188" s="325"/>
      <c r="K188" s="325"/>
      <c r="L188" s="325"/>
    </row>
    <row r="189" spans="1:12" s="177" customFormat="1" ht="12.75" customHeight="1" x14ac:dyDescent="0.2">
      <c r="A189" s="313" t="s">
        <v>9333</v>
      </c>
      <c r="B189" s="321" t="s">
        <v>9334</v>
      </c>
      <c r="C189" s="323" t="s">
        <v>9335</v>
      </c>
      <c r="D189" s="317" t="s">
        <v>9336</v>
      </c>
      <c r="E189" s="319" t="s">
        <v>9337</v>
      </c>
      <c r="F189" s="173" t="s">
        <v>9338</v>
      </c>
      <c r="G189" s="174"/>
      <c r="H189" s="309" t="s">
        <v>9339</v>
      </c>
      <c r="I189" s="175"/>
      <c r="J189" s="176" t="s">
        <v>9340</v>
      </c>
      <c r="K189" s="176"/>
      <c r="L189" s="311" t="s">
        <v>9341</v>
      </c>
    </row>
    <row r="190" spans="1:12" s="177" customFormat="1" ht="13.5" thickBot="1" x14ac:dyDescent="0.25">
      <c r="A190" s="314"/>
      <c r="B190" s="322"/>
      <c r="C190" s="324"/>
      <c r="D190" s="318"/>
      <c r="E190" s="320"/>
      <c r="F190" s="178" t="s">
        <v>9342</v>
      </c>
      <c r="G190" s="179"/>
      <c r="H190" s="310"/>
      <c r="I190" s="180"/>
      <c r="J190" s="181" t="s">
        <v>9343</v>
      </c>
      <c r="K190" s="181"/>
      <c r="L190" s="312"/>
    </row>
    <row r="191" spans="1:12" ht="15.95" customHeight="1" x14ac:dyDescent="0.2">
      <c r="A191" s="182">
        <v>1</v>
      </c>
      <c r="B191" s="183" t="s">
        <v>11982</v>
      </c>
      <c r="C191" s="184">
        <v>81743</v>
      </c>
      <c r="D191" s="185" t="s">
        <v>11983</v>
      </c>
      <c r="E191" s="183" t="s">
        <v>11984</v>
      </c>
      <c r="F191" s="111" t="s">
        <v>9347</v>
      </c>
      <c r="G191" s="74">
        <f t="shared" ref="G191:G228" si="9">+IF(F191="M",1,IF(F191="f",2,IF(F191="Civ",3,"Error")))</f>
        <v>1</v>
      </c>
      <c r="H191" s="75" t="s">
        <v>9331</v>
      </c>
      <c r="I191" s="74">
        <f t="shared" ref="I191:I228" si="10">+IF(H191="Studying",5,IF(H191="Complete",1,IF(H191="Incomplete",2,IF(H191="Left",3,IF(H191="Dropped",4,"Error")))))</f>
        <v>1</v>
      </c>
      <c r="J191" s="74" t="e">
        <f>+IF(#REF!="Issued",1,IF(#REF!="Not Issued",2,"Nil"))</f>
        <v>#REF!</v>
      </c>
      <c r="K191" s="74" t="s">
        <v>11985</v>
      </c>
      <c r="L191" s="198"/>
    </row>
    <row r="192" spans="1:12" ht="15.95" customHeight="1" x14ac:dyDescent="0.2">
      <c r="A192" s="182">
        <v>2</v>
      </c>
      <c r="B192" s="183" t="s">
        <v>11986</v>
      </c>
      <c r="C192" s="184">
        <v>81989</v>
      </c>
      <c r="D192" s="185" t="s">
        <v>11987</v>
      </c>
      <c r="E192" s="183" t="s">
        <v>11988</v>
      </c>
      <c r="F192" s="111" t="s">
        <v>9358</v>
      </c>
      <c r="G192" s="74">
        <f t="shared" si="9"/>
        <v>2</v>
      </c>
      <c r="H192" s="75" t="s">
        <v>9331</v>
      </c>
      <c r="I192" s="74">
        <f t="shared" si="10"/>
        <v>1</v>
      </c>
      <c r="J192" s="74" t="e">
        <f>+IF(#REF!="Issued",1,IF(#REF!="Not Issued",2,"Nil"))</f>
        <v>#REF!</v>
      </c>
      <c r="K192" s="74" t="s">
        <v>11989</v>
      </c>
      <c r="L192" s="198"/>
    </row>
    <row r="193" spans="1:12" ht="15" customHeight="1" x14ac:dyDescent="0.2">
      <c r="A193" s="182">
        <v>3</v>
      </c>
      <c r="B193" s="183" t="s">
        <v>11990</v>
      </c>
      <c r="C193" s="184">
        <v>81990</v>
      </c>
      <c r="D193" s="185" t="s">
        <v>11991</v>
      </c>
      <c r="E193" s="183" t="s">
        <v>11992</v>
      </c>
      <c r="F193" s="111" t="s">
        <v>9358</v>
      </c>
      <c r="G193" s="74">
        <f t="shared" si="9"/>
        <v>2</v>
      </c>
      <c r="H193" s="75" t="s">
        <v>9331</v>
      </c>
      <c r="I193" s="74">
        <f t="shared" si="10"/>
        <v>1</v>
      </c>
      <c r="J193" s="74" t="e">
        <f>+IF(#REF!="Issued",1,IF(#REF!="Not Issued",2,"Nil"))</f>
        <v>#REF!</v>
      </c>
      <c r="K193" s="74" t="s">
        <v>11993</v>
      </c>
      <c r="L193" s="198"/>
    </row>
    <row r="194" spans="1:12" ht="15.95" customHeight="1" x14ac:dyDescent="0.2">
      <c r="A194" s="182">
        <v>4</v>
      </c>
      <c r="B194" s="183" t="s">
        <v>11994</v>
      </c>
      <c r="C194" s="184">
        <v>81744</v>
      </c>
      <c r="D194" s="185" t="s">
        <v>11995</v>
      </c>
      <c r="E194" s="183" t="s">
        <v>11996</v>
      </c>
      <c r="F194" s="111" t="s">
        <v>9347</v>
      </c>
      <c r="G194" s="74">
        <f t="shared" si="9"/>
        <v>1</v>
      </c>
      <c r="H194" s="75" t="s">
        <v>9331</v>
      </c>
      <c r="I194" s="74">
        <f>+IF(H194="Studying",5,IF(H194="Complete",1,IF(H194="Incomplete",2,IF(H194="Left",3,IF(H194="Dropped",4,"Error")))))</f>
        <v>1</v>
      </c>
      <c r="J194" s="74" t="e">
        <f>+IF(#REF!="Issued",1,IF(#REF!="Not Issued",2,"Nil"))</f>
        <v>#REF!</v>
      </c>
      <c r="K194" s="74" t="s">
        <v>11997</v>
      </c>
      <c r="L194" s="198"/>
    </row>
    <row r="195" spans="1:12" ht="15.95" customHeight="1" x14ac:dyDescent="0.2">
      <c r="A195" s="182">
        <v>5</v>
      </c>
      <c r="B195" s="183" t="s">
        <v>11998</v>
      </c>
      <c r="C195" s="184">
        <v>81745</v>
      </c>
      <c r="D195" s="185" t="s">
        <v>11999</v>
      </c>
      <c r="E195" s="183" t="s">
        <v>10000</v>
      </c>
      <c r="F195" s="111" t="s">
        <v>9347</v>
      </c>
      <c r="G195" s="74">
        <f t="shared" si="9"/>
        <v>1</v>
      </c>
      <c r="H195" s="75" t="s">
        <v>9331</v>
      </c>
      <c r="I195" s="74">
        <f t="shared" si="10"/>
        <v>1</v>
      </c>
      <c r="J195" s="74" t="e">
        <f>+IF(#REF!="Issued",1,IF(#REF!="Not Issued",2,"Nil"))</f>
        <v>#REF!</v>
      </c>
      <c r="K195" s="74" t="s">
        <v>12000</v>
      </c>
      <c r="L195" s="198"/>
    </row>
    <row r="196" spans="1:12" ht="15.95" customHeight="1" x14ac:dyDescent="0.2">
      <c r="A196" s="182">
        <v>6</v>
      </c>
      <c r="B196" s="183" t="s">
        <v>12006</v>
      </c>
      <c r="C196" s="184">
        <v>81993</v>
      </c>
      <c r="D196" s="185" t="s">
        <v>12007</v>
      </c>
      <c r="E196" s="183" t="s">
        <v>6198</v>
      </c>
      <c r="F196" s="111" t="s">
        <v>9347</v>
      </c>
      <c r="G196" s="74">
        <f t="shared" si="9"/>
        <v>1</v>
      </c>
      <c r="H196" s="75" t="s">
        <v>9331</v>
      </c>
      <c r="I196" s="74">
        <f t="shared" si="10"/>
        <v>1</v>
      </c>
      <c r="J196" s="74" t="e">
        <f>+IF(#REF!="Issued",1,IF(#REF!="Not Issued",2,"Nil"))</f>
        <v>#REF!</v>
      </c>
      <c r="K196" s="74" t="s">
        <v>12002</v>
      </c>
      <c r="L196" s="198"/>
    </row>
    <row r="197" spans="1:12" ht="15.95" customHeight="1" x14ac:dyDescent="0.2">
      <c r="A197" s="182">
        <v>7</v>
      </c>
      <c r="B197" s="183" t="s">
        <v>12042</v>
      </c>
      <c r="C197" s="184">
        <v>81998</v>
      </c>
      <c r="D197" s="185" t="s">
        <v>12043</v>
      </c>
      <c r="E197" s="183" t="s">
        <v>7670</v>
      </c>
      <c r="F197" s="111" t="s">
        <v>9347</v>
      </c>
      <c r="G197" s="74">
        <f t="shared" si="9"/>
        <v>1</v>
      </c>
      <c r="H197" s="75" t="s">
        <v>9331</v>
      </c>
      <c r="I197" s="74">
        <f t="shared" si="10"/>
        <v>1</v>
      </c>
      <c r="J197" s="74" t="e">
        <f>+IF(#REF!="Issued",1,IF(#REF!="Not Issued",2,"Nil"))</f>
        <v>#REF!</v>
      </c>
      <c r="K197" s="74" t="s">
        <v>12005</v>
      </c>
      <c r="L197" s="198"/>
    </row>
    <row r="198" spans="1:12" ht="15.95" customHeight="1" x14ac:dyDescent="0.2">
      <c r="A198" s="182">
        <v>8</v>
      </c>
      <c r="B198" s="183" t="s">
        <v>12045</v>
      </c>
      <c r="C198" s="184">
        <v>81999</v>
      </c>
      <c r="D198" s="185" t="s">
        <v>12046</v>
      </c>
      <c r="E198" s="183" t="s">
        <v>12047</v>
      </c>
      <c r="F198" s="111" t="s">
        <v>9347</v>
      </c>
      <c r="G198" s="74">
        <f t="shared" si="9"/>
        <v>1</v>
      </c>
      <c r="H198" s="75" t="s">
        <v>9331</v>
      </c>
      <c r="I198" s="74">
        <f t="shared" si="10"/>
        <v>1</v>
      </c>
      <c r="J198" s="74" t="e">
        <f>+IF(#REF!="Issued",1,IF(#REF!="Not Issued",2,"Nil"))</f>
        <v>#REF!</v>
      </c>
      <c r="K198" s="74" t="s">
        <v>12008</v>
      </c>
      <c r="L198" s="198"/>
    </row>
    <row r="199" spans="1:12" ht="15.95" customHeight="1" x14ac:dyDescent="0.2">
      <c r="A199" s="182">
        <v>9</v>
      </c>
      <c r="B199" s="183" t="s">
        <v>12057</v>
      </c>
      <c r="C199" s="184">
        <v>81749</v>
      </c>
      <c r="D199" s="185" t="s">
        <v>12058</v>
      </c>
      <c r="E199" s="183" t="s">
        <v>12059</v>
      </c>
      <c r="F199" s="111" t="s">
        <v>9347</v>
      </c>
      <c r="G199" s="74">
        <f t="shared" si="9"/>
        <v>1</v>
      </c>
      <c r="H199" s="75" t="s">
        <v>9331</v>
      </c>
      <c r="I199" s="74">
        <f t="shared" si="10"/>
        <v>1</v>
      </c>
      <c r="J199" s="74" t="e">
        <f>+IF(#REF!="Issued",1,IF(#REF!="Not Issued",2,"Nil"))</f>
        <v>#REF!</v>
      </c>
      <c r="K199" s="74" t="s">
        <v>12012</v>
      </c>
      <c r="L199" s="198"/>
    </row>
    <row r="200" spans="1:12" ht="15.95" customHeight="1" x14ac:dyDescent="0.2">
      <c r="A200" s="182">
        <v>10</v>
      </c>
      <c r="B200" s="183" t="s">
        <v>12079</v>
      </c>
      <c r="C200" s="184">
        <v>82004</v>
      </c>
      <c r="D200" s="185" t="s">
        <v>12080</v>
      </c>
      <c r="E200" s="183" t="s">
        <v>12081</v>
      </c>
      <c r="F200" s="111" t="s">
        <v>9347</v>
      </c>
      <c r="G200" s="74">
        <f t="shared" si="9"/>
        <v>1</v>
      </c>
      <c r="H200" s="75" t="s">
        <v>9331</v>
      </c>
      <c r="I200" s="74">
        <f t="shared" si="10"/>
        <v>1</v>
      </c>
      <c r="J200" s="74" t="e">
        <f>+IF(#REF!="Issued",1,IF(#REF!="Not Issued",2,"Nil"))</f>
        <v>#REF!</v>
      </c>
      <c r="K200" s="74" t="s">
        <v>12016</v>
      </c>
      <c r="L200" s="198"/>
    </row>
    <row r="201" spans="1:12" ht="15.95" customHeight="1" x14ac:dyDescent="0.2">
      <c r="A201" s="182">
        <v>11</v>
      </c>
      <c r="B201" s="183" t="s">
        <v>12087</v>
      </c>
      <c r="C201" s="184">
        <v>81750</v>
      </c>
      <c r="D201" s="185" t="s">
        <v>12088</v>
      </c>
      <c r="E201" s="183" t="s">
        <v>12089</v>
      </c>
      <c r="F201" s="111" t="s">
        <v>9347</v>
      </c>
      <c r="G201" s="74">
        <f t="shared" si="9"/>
        <v>1</v>
      </c>
      <c r="H201" s="75" t="s">
        <v>9331</v>
      </c>
      <c r="I201" s="74">
        <f t="shared" si="10"/>
        <v>1</v>
      </c>
      <c r="J201" s="74" t="e">
        <f>+IF(#REF!="Issued",1,IF(#REF!="Not Issued",2,"Nil"))</f>
        <v>#REF!</v>
      </c>
      <c r="K201" s="74" t="s">
        <v>12020</v>
      </c>
      <c r="L201" s="198"/>
    </row>
    <row r="202" spans="1:12" ht="15.95" customHeight="1" x14ac:dyDescent="0.2">
      <c r="A202" s="182">
        <v>12</v>
      </c>
      <c r="B202" s="183" t="s">
        <v>12098</v>
      </c>
      <c r="C202" s="184">
        <v>82459</v>
      </c>
      <c r="D202" s="185" t="s">
        <v>12099</v>
      </c>
      <c r="E202" s="183" t="s">
        <v>9581</v>
      </c>
      <c r="F202" s="111" t="s">
        <v>9347</v>
      </c>
      <c r="G202" s="74">
        <f t="shared" si="9"/>
        <v>1</v>
      </c>
      <c r="H202" s="75" t="s">
        <v>9331</v>
      </c>
      <c r="I202" s="74">
        <f t="shared" si="10"/>
        <v>1</v>
      </c>
      <c r="J202" s="74" t="e">
        <f>+IF(#REF!="Issued",1,IF(#REF!="Not Issued",2,"Nil"))</f>
        <v>#REF!</v>
      </c>
      <c r="K202" s="74" t="s">
        <v>12024</v>
      </c>
      <c r="L202" s="198"/>
    </row>
    <row r="203" spans="1:12" ht="15.95" customHeight="1" x14ac:dyDescent="0.2">
      <c r="A203" s="182">
        <v>13</v>
      </c>
      <c r="B203" s="183" t="s">
        <v>12101</v>
      </c>
      <c r="C203" s="184">
        <v>82007</v>
      </c>
      <c r="D203" s="185" t="s">
        <v>12102</v>
      </c>
      <c r="E203" s="183" t="s">
        <v>12103</v>
      </c>
      <c r="F203" s="111" t="s">
        <v>9347</v>
      </c>
      <c r="G203" s="74">
        <f t="shared" si="9"/>
        <v>1</v>
      </c>
      <c r="H203" s="75" t="s">
        <v>9331</v>
      </c>
      <c r="I203" s="74">
        <f t="shared" si="10"/>
        <v>1</v>
      </c>
      <c r="J203" s="74" t="e">
        <f>+IF(#REF!="Issued",1,IF(#REF!="Not Issued",2,"Nil"))</f>
        <v>#REF!</v>
      </c>
      <c r="K203" s="74" t="s">
        <v>12028</v>
      </c>
      <c r="L203" s="198"/>
    </row>
    <row r="204" spans="1:12" ht="15.95" customHeight="1" x14ac:dyDescent="0.2">
      <c r="A204" s="182">
        <v>14</v>
      </c>
      <c r="B204" s="183" t="s">
        <v>12105</v>
      </c>
      <c r="C204" s="184">
        <v>82008</v>
      </c>
      <c r="D204" s="185" t="s">
        <v>12106</v>
      </c>
      <c r="E204" s="183" t="s">
        <v>12107</v>
      </c>
      <c r="F204" s="111" t="s">
        <v>9358</v>
      </c>
      <c r="G204" s="74">
        <f t="shared" si="9"/>
        <v>2</v>
      </c>
      <c r="H204" s="75" t="s">
        <v>9331</v>
      </c>
      <c r="I204" s="74">
        <f t="shared" si="10"/>
        <v>1</v>
      </c>
      <c r="J204" s="74" t="e">
        <f>+IF(#REF!="Issued",1,IF(#REF!="Not Issued",2,"Nil"))</f>
        <v>#REF!</v>
      </c>
      <c r="K204" s="74" t="s">
        <v>12032</v>
      </c>
      <c r="L204" s="198"/>
    </row>
    <row r="205" spans="1:12" ht="15.95" customHeight="1" x14ac:dyDescent="0.2">
      <c r="A205" s="182">
        <v>15</v>
      </c>
      <c r="B205" s="183" t="s">
        <v>12112</v>
      </c>
      <c r="C205" s="184">
        <v>81751</v>
      </c>
      <c r="D205" s="185" t="s">
        <v>12113</v>
      </c>
      <c r="E205" s="183" t="s">
        <v>9785</v>
      </c>
      <c r="F205" s="111" t="s">
        <v>9358</v>
      </c>
      <c r="G205" s="74">
        <f t="shared" si="9"/>
        <v>2</v>
      </c>
      <c r="H205" s="75" t="s">
        <v>9331</v>
      </c>
      <c r="I205" s="74">
        <f t="shared" si="10"/>
        <v>1</v>
      </c>
      <c r="J205" s="74" t="e">
        <f>+IF(#REF!="Issued",1,IF(#REF!="Not Issued",2,"Nil"))</f>
        <v>#REF!</v>
      </c>
      <c r="K205" s="74" t="s">
        <v>12035</v>
      </c>
      <c r="L205" s="198"/>
    </row>
    <row r="206" spans="1:12" ht="15.95" customHeight="1" x14ac:dyDescent="0.2">
      <c r="A206" s="182">
        <v>16</v>
      </c>
      <c r="B206" s="183" t="s">
        <v>12001</v>
      </c>
      <c r="C206" s="184">
        <v>81991</v>
      </c>
      <c r="D206" s="185" t="s">
        <v>11246</v>
      </c>
      <c r="E206" s="183" t="s">
        <v>757</v>
      </c>
      <c r="F206" s="111" t="s">
        <v>9347</v>
      </c>
      <c r="G206" s="74">
        <f t="shared" si="9"/>
        <v>1</v>
      </c>
      <c r="H206" s="75" t="s">
        <v>17</v>
      </c>
      <c r="I206" s="74">
        <f t="shared" si="10"/>
        <v>2</v>
      </c>
      <c r="J206" s="74" t="e">
        <f>+IF(#REF!="Issued",1,IF(#REF!="Not Issued",2,"Nil"))</f>
        <v>#REF!</v>
      </c>
      <c r="K206" s="74" t="s">
        <v>12038</v>
      </c>
      <c r="L206" s="198"/>
    </row>
    <row r="207" spans="1:12" ht="15.95" customHeight="1" x14ac:dyDescent="0.2">
      <c r="A207" s="182">
        <v>17</v>
      </c>
      <c r="B207" s="183" t="s">
        <v>12003</v>
      </c>
      <c r="C207" s="184">
        <v>81992</v>
      </c>
      <c r="D207" s="185" t="s">
        <v>12004</v>
      </c>
      <c r="E207" s="183" t="s">
        <v>10016</v>
      </c>
      <c r="F207" s="111" t="s">
        <v>9347</v>
      </c>
      <c r="G207" s="74">
        <f t="shared" si="9"/>
        <v>1</v>
      </c>
      <c r="H207" s="75" t="s">
        <v>17</v>
      </c>
      <c r="I207" s="74">
        <f t="shared" si="10"/>
        <v>2</v>
      </c>
      <c r="J207" s="74" t="e">
        <f>+IF(#REF!="Issued",1,IF(#REF!="Not Issued",2,"Nil"))</f>
        <v>#REF!</v>
      </c>
      <c r="K207" s="74" t="s">
        <v>12041</v>
      </c>
      <c r="L207" s="198"/>
    </row>
    <row r="208" spans="1:12" ht="15.95" customHeight="1" x14ac:dyDescent="0.2">
      <c r="A208" s="182">
        <v>18</v>
      </c>
      <c r="B208" s="183" t="s">
        <v>12009</v>
      </c>
      <c r="C208" s="184">
        <v>81746</v>
      </c>
      <c r="D208" s="185" t="s">
        <v>12010</v>
      </c>
      <c r="E208" s="183" t="s">
        <v>12011</v>
      </c>
      <c r="F208" s="111" t="s">
        <v>9347</v>
      </c>
      <c r="G208" s="74">
        <f t="shared" si="9"/>
        <v>1</v>
      </c>
      <c r="H208" s="75" t="s">
        <v>17</v>
      </c>
      <c r="I208" s="74">
        <f t="shared" si="10"/>
        <v>2</v>
      </c>
      <c r="J208" s="74" t="e">
        <f>+IF(#REF!="Issued",1,IF(#REF!="Not Issued",2,"Nil"))</f>
        <v>#REF!</v>
      </c>
      <c r="K208" s="74" t="s">
        <v>12044</v>
      </c>
      <c r="L208" s="198"/>
    </row>
    <row r="209" spans="1:12" ht="15.95" customHeight="1" x14ac:dyDescent="0.2">
      <c r="A209" s="182">
        <v>19</v>
      </c>
      <c r="B209" s="183" t="s">
        <v>12013</v>
      </c>
      <c r="C209" s="184">
        <v>81747</v>
      </c>
      <c r="D209" s="185" t="s">
        <v>12014</v>
      </c>
      <c r="E209" s="183" t="s">
        <v>12015</v>
      </c>
      <c r="F209" s="111" t="s">
        <v>9347</v>
      </c>
      <c r="G209" s="74">
        <f t="shared" si="9"/>
        <v>1</v>
      </c>
      <c r="H209" s="75" t="s">
        <v>17</v>
      </c>
      <c r="I209" s="74">
        <f t="shared" si="10"/>
        <v>2</v>
      </c>
      <c r="J209" s="74" t="e">
        <f>+IF(#REF!="Issued",1,IF(#REF!="Not Issued",2,"Nil"))</f>
        <v>#REF!</v>
      </c>
      <c r="K209" s="74" t="s">
        <v>12048</v>
      </c>
      <c r="L209" s="198"/>
    </row>
    <row r="210" spans="1:12" ht="15.95" customHeight="1" x14ac:dyDescent="0.2">
      <c r="A210" s="182">
        <v>20</v>
      </c>
      <c r="B210" s="183" t="s">
        <v>12017</v>
      </c>
      <c r="C210" s="184">
        <v>81994</v>
      </c>
      <c r="D210" s="185" t="s">
        <v>12018</v>
      </c>
      <c r="E210" s="183" t="s">
        <v>12019</v>
      </c>
      <c r="F210" s="111" t="s">
        <v>9358</v>
      </c>
      <c r="G210" s="74">
        <f t="shared" si="9"/>
        <v>2</v>
      </c>
      <c r="H210" s="75" t="s">
        <v>17</v>
      </c>
      <c r="I210" s="74">
        <f t="shared" si="10"/>
        <v>2</v>
      </c>
      <c r="J210" s="74" t="e">
        <f>+IF(#REF!="Issued",1,IF(#REF!="Not Issued",2,"Nil"))</f>
        <v>#REF!</v>
      </c>
      <c r="K210" s="74" t="s">
        <v>12052</v>
      </c>
      <c r="L210" s="198"/>
    </row>
    <row r="211" spans="1:12" ht="15.95" customHeight="1" x14ac:dyDescent="0.2">
      <c r="A211" s="182">
        <v>21</v>
      </c>
      <c r="B211" s="183" t="s">
        <v>12021</v>
      </c>
      <c r="C211" s="184">
        <v>81748</v>
      </c>
      <c r="D211" s="185" t="s">
        <v>12022</v>
      </c>
      <c r="E211" s="183" t="s">
        <v>12023</v>
      </c>
      <c r="F211" s="111" t="s">
        <v>9347</v>
      </c>
      <c r="G211" s="74">
        <f t="shared" si="9"/>
        <v>1</v>
      </c>
      <c r="H211" s="75" t="s">
        <v>17</v>
      </c>
      <c r="I211" s="74">
        <f t="shared" si="10"/>
        <v>2</v>
      </c>
      <c r="J211" s="74" t="e">
        <f>+IF(#REF!="Issued",1,IF(#REF!="Not Issued",2,"Nil"))</f>
        <v>#REF!</v>
      </c>
      <c r="K211" s="74" t="s">
        <v>12056</v>
      </c>
      <c r="L211" s="198"/>
    </row>
    <row r="212" spans="1:12" ht="15.95" customHeight="1" x14ac:dyDescent="0.2">
      <c r="A212" s="182">
        <v>22</v>
      </c>
      <c r="B212" s="183" t="s">
        <v>12025</v>
      </c>
      <c r="C212" s="184">
        <v>81995</v>
      </c>
      <c r="D212" s="185" t="s">
        <v>12026</v>
      </c>
      <c r="E212" s="183" t="s">
        <v>12027</v>
      </c>
      <c r="F212" s="111" t="s">
        <v>9358</v>
      </c>
      <c r="G212" s="74">
        <f t="shared" si="9"/>
        <v>2</v>
      </c>
      <c r="H212" s="75" t="s">
        <v>17</v>
      </c>
      <c r="I212" s="74">
        <f t="shared" si="10"/>
        <v>2</v>
      </c>
      <c r="J212" s="74" t="e">
        <f>+IF(#REF!="Issued",1,IF(#REF!="Not Issued",2,"Nil"))</f>
        <v>#REF!</v>
      </c>
      <c r="K212" s="74" t="s">
        <v>12060</v>
      </c>
      <c r="L212" s="198"/>
    </row>
    <row r="213" spans="1:12" ht="15.95" customHeight="1" x14ac:dyDescent="0.2">
      <c r="A213" s="182">
        <v>23</v>
      </c>
      <c r="B213" s="183" t="s">
        <v>12029</v>
      </c>
      <c r="C213" s="184">
        <v>70449</v>
      </c>
      <c r="D213" s="185" t="s">
        <v>12030</v>
      </c>
      <c r="E213" s="183" t="s">
        <v>12031</v>
      </c>
      <c r="F213" s="111" t="s">
        <v>9347</v>
      </c>
      <c r="G213" s="74">
        <f t="shared" si="9"/>
        <v>1</v>
      </c>
      <c r="H213" s="75" t="s">
        <v>17</v>
      </c>
      <c r="I213" s="74">
        <f t="shared" si="10"/>
        <v>2</v>
      </c>
      <c r="J213" s="74" t="e">
        <f>+IF(#REF!="Issued",1,IF(#REF!="Not Issued",2,"Nil"))</f>
        <v>#REF!</v>
      </c>
      <c r="K213" s="74" t="s">
        <v>12064</v>
      </c>
      <c r="L213" s="198"/>
    </row>
    <row r="214" spans="1:12" ht="15.95" customHeight="1" x14ac:dyDescent="0.2">
      <c r="A214" s="182">
        <v>24</v>
      </c>
      <c r="B214" s="183" t="s">
        <v>12033</v>
      </c>
      <c r="C214" s="184">
        <v>82454</v>
      </c>
      <c r="D214" s="185" t="s">
        <v>12034</v>
      </c>
      <c r="E214" s="183" t="s">
        <v>9785</v>
      </c>
      <c r="F214" s="111" t="s">
        <v>9358</v>
      </c>
      <c r="G214" s="74">
        <f t="shared" si="9"/>
        <v>2</v>
      </c>
      <c r="H214" s="75" t="s">
        <v>17</v>
      </c>
      <c r="I214" s="74">
        <f t="shared" si="10"/>
        <v>2</v>
      </c>
      <c r="J214" s="74" t="e">
        <f>+IF(#REF!="Issued",1,IF(#REF!="Not Issued",2,"Nil"))</f>
        <v>#REF!</v>
      </c>
      <c r="K214" s="74" t="s">
        <v>12068</v>
      </c>
      <c r="L214" s="198"/>
    </row>
    <row r="215" spans="1:12" ht="15.95" customHeight="1" x14ac:dyDescent="0.2">
      <c r="A215" s="182">
        <v>25</v>
      </c>
      <c r="B215" s="183" t="s">
        <v>12036</v>
      </c>
      <c r="C215" s="184">
        <v>81996</v>
      </c>
      <c r="D215" s="185" t="s">
        <v>12037</v>
      </c>
      <c r="E215" s="183" t="s">
        <v>1326</v>
      </c>
      <c r="F215" s="111" t="s">
        <v>9347</v>
      </c>
      <c r="G215" s="74">
        <f t="shared" si="9"/>
        <v>1</v>
      </c>
      <c r="H215" s="75" t="s">
        <v>17</v>
      </c>
      <c r="I215" s="74">
        <f t="shared" si="10"/>
        <v>2</v>
      </c>
      <c r="J215" s="74" t="e">
        <f>+IF(#REF!="Issued",1,IF(#REF!="Not Issued",2,"Nil"))</f>
        <v>#REF!</v>
      </c>
      <c r="K215" s="74" t="s">
        <v>12071</v>
      </c>
      <c r="L215" s="198"/>
    </row>
    <row r="216" spans="1:12" ht="15.95" customHeight="1" x14ac:dyDescent="0.2">
      <c r="A216" s="182">
        <v>26</v>
      </c>
      <c r="B216" s="183" t="s">
        <v>12039</v>
      </c>
      <c r="C216" s="184">
        <v>81997</v>
      </c>
      <c r="D216" s="185" t="s">
        <v>12040</v>
      </c>
      <c r="E216" s="183" t="s">
        <v>8242</v>
      </c>
      <c r="F216" s="111" t="s">
        <v>9358</v>
      </c>
      <c r="G216" s="74">
        <f t="shared" si="9"/>
        <v>2</v>
      </c>
      <c r="H216" s="75" t="s">
        <v>17</v>
      </c>
      <c r="I216" s="74">
        <f t="shared" si="10"/>
        <v>2</v>
      </c>
      <c r="J216" s="74" t="e">
        <f>+IF(#REF!="Issued",1,IF(#REF!="Not Issued",2,"Nil"))</f>
        <v>#REF!</v>
      </c>
      <c r="K216" s="74" t="s">
        <v>12075</v>
      </c>
      <c r="L216" s="198"/>
    </row>
    <row r="217" spans="1:12" ht="15.95" customHeight="1" x14ac:dyDescent="0.2">
      <c r="A217" s="182">
        <v>27</v>
      </c>
      <c r="B217" s="183" t="s">
        <v>12049</v>
      </c>
      <c r="C217" s="184">
        <v>82000</v>
      </c>
      <c r="D217" s="185" t="s">
        <v>12050</v>
      </c>
      <c r="E217" s="183" t="s">
        <v>12051</v>
      </c>
      <c r="F217" s="111" t="s">
        <v>9347</v>
      </c>
      <c r="G217" s="74">
        <f t="shared" si="9"/>
        <v>1</v>
      </c>
      <c r="H217" s="75" t="s">
        <v>17</v>
      </c>
      <c r="I217" s="74">
        <f t="shared" si="10"/>
        <v>2</v>
      </c>
      <c r="J217" s="74" t="e">
        <f>+IF(#REF!="Issued",1,IF(#REF!="Not Issued",2,"Nil"))</f>
        <v>#REF!</v>
      </c>
      <c r="K217" s="74" t="s">
        <v>12078</v>
      </c>
      <c r="L217" s="198"/>
    </row>
    <row r="218" spans="1:12" ht="15.95" customHeight="1" x14ac:dyDescent="0.2">
      <c r="A218" s="182">
        <v>28</v>
      </c>
      <c r="B218" s="183" t="s">
        <v>12053</v>
      </c>
      <c r="C218" s="184">
        <v>82455</v>
      </c>
      <c r="D218" s="185" t="s">
        <v>12054</v>
      </c>
      <c r="E218" s="183" t="s">
        <v>12055</v>
      </c>
      <c r="F218" s="111" t="s">
        <v>9347</v>
      </c>
      <c r="G218" s="74">
        <f t="shared" si="9"/>
        <v>1</v>
      </c>
      <c r="H218" s="75" t="s">
        <v>17</v>
      </c>
      <c r="I218" s="74">
        <f t="shared" si="10"/>
        <v>2</v>
      </c>
      <c r="J218" s="74" t="e">
        <f>+IF(#REF!="Issued",1,IF(#REF!="Not Issued",2,"Nil"))</f>
        <v>#REF!</v>
      </c>
      <c r="K218" s="74" t="s">
        <v>12082</v>
      </c>
      <c r="L218" s="198"/>
    </row>
    <row r="219" spans="1:12" ht="15.95" customHeight="1" x14ac:dyDescent="0.2">
      <c r="A219" s="182">
        <v>29</v>
      </c>
      <c r="B219" s="183" t="s">
        <v>12061</v>
      </c>
      <c r="C219" s="184">
        <v>82001</v>
      </c>
      <c r="D219" s="185" t="s">
        <v>12062</v>
      </c>
      <c r="E219" s="183" t="s">
        <v>12063</v>
      </c>
      <c r="F219" s="111" t="s">
        <v>9347</v>
      </c>
      <c r="G219" s="74">
        <f t="shared" si="9"/>
        <v>1</v>
      </c>
      <c r="H219" s="75" t="s">
        <v>17</v>
      </c>
      <c r="I219" s="74">
        <f t="shared" si="10"/>
        <v>2</v>
      </c>
      <c r="J219" s="74" t="e">
        <f>+IF(#REF!="Issued",1,IF(#REF!="Not Issued",2,"Nil"))</f>
        <v>#REF!</v>
      </c>
      <c r="K219" s="74" t="s">
        <v>12086</v>
      </c>
      <c r="L219" s="198"/>
    </row>
    <row r="220" spans="1:12" ht="15.95" customHeight="1" x14ac:dyDescent="0.2">
      <c r="A220" s="182">
        <v>30</v>
      </c>
      <c r="B220" s="183" t="s">
        <v>12065</v>
      </c>
      <c r="C220" s="184">
        <v>82456</v>
      </c>
      <c r="D220" s="185" t="s">
        <v>12066</v>
      </c>
      <c r="E220" s="183" t="s">
        <v>12067</v>
      </c>
      <c r="F220" s="111" t="s">
        <v>9347</v>
      </c>
      <c r="G220" s="74">
        <f t="shared" si="9"/>
        <v>1</v>
      </c>
      <c r="H220" s="75" t="s">
        <v>17</v>
      </c>
      <c r="I220" s="74">
        <f t="shared" si="10"/>
        <v>2</v>
      </c>
      <c r="J220" s="74" t="e">
        <f>+IF(#REF!="Issued",1,IF(#REF!="Not Issued",2,"Nil"))</f>
        <v>#REF!</v>
      </c>
      <c r="K220" s="74" t="s">
        <v>12090</v>
      </c>
      <c r="L220" s="198"/>
    </row>
    <row r="221" spans="1:12" ht="15.95" customHeight="1" x14ac:dyDescent="0.2">
      <c r="A221" s="182">
        <v>31</v>
      </c>
      <c r="B221" s="183" t="s">
        <v>12069</v>
      </c>
      <c r="C221" s="184">
        <v>82002</v>
      </c>
      <c r="D221" s="185" t="s">
        <v>12070</v>
      </c>
      <c r="E221" s="183" t="s">
        <v>8045</v>
      </c>
      <c r="F221" s="111" t="s">
        <v>9347</v>
      </c>
      <c r="G221" s="74">
        <f t="shared" si="9"/>
        <v>1</v>
      </c>
      <c r="H221" s="75" t="s">
        <v>17</v>
      </c>
      <c r="I221" s="74">
        <f t="shared" si="10"/>
        <v>2</v>
      </c>
      <c r="J221" s="74" t="e">
        <f>+IF(#REF!="Issued",1,IF(#REF!="Not Issued",2,"Nil"))</f>
        <v>#REF!</v>
      </c>
      <c r="K221" s="74" t="s">
        <v>12093</v>
      </c>
      <c r="L221" s="198"/>
    </row>
    <row r="222" spans="1:12" ht="15.95" customHeight="1" x14ac:dyDescent="0.2">
      <c r="A222" s="182">
        <v>32</v>
      </c>
      <c r="B222" s="183" t="s">
        <v>12072</v>
      </c>
      <c r="C222" s="184">
        <v>82457</v>
      </c>
      <c r="D222" s="185" t="s">
        <v>12073</v>
      </c>
      <c r="E222" s="183" t="s">
        <v>12074</v>
      </c>
      <c r="F222" s="111" t="s">
        <v>9347</v>
      </c>
      <c r="G222" s="74">
        <f t="shared" si="9"/>
        <v>1</v>
      </c>
      <c r="H222" s="75" t="s">
        <v>17</v>
      </c>
      <c r="I222" s="74">
        <f t="shared" si="10"/>
        <v>2</v>
      </c>
      <c r="J222" s="74" t="e">
        <f>+IF(#REF!="Issued",1,IF(#REF!="Not Issued",2,"Nil"))</f>
        <v>#REF!</v>
      </c>
      <c r="K222" s="74" t="s">
        <v>12097</v>
      </c>
      <c r="L222" s="198"/>
    </row>
    <row r="223" spans="1:12" ht="15.95" customHeight="1" x14ac:dyDescent="0.2">
      <c r="A223" s="182">
        <v>33</v>
      </c>
      <c r="B223" s="183" t="s">
        <v>12076</v>
      </c>
      <c r="C223" s="184">
        <v>82003</v>
      </c>
      <c r="D223" s="185" t="s">
        <v>12077</v>
      </c>
      <c r="E223" s="183" t="s">
        <v>9972</v>
      </c>
      <c r="F223" s="111" t="s">
        <v>9358</v>
      </c>
      <c r="G223" s="74">
        <f t="shared" si="9"/>
        <v>2</v>
      </c>
      <c r="H223" s="75" t="s">
        <v>17</v>
      </c>
      <c r="I223" s="74">
        <f t="shared" si="10"/>
        <v>2</v>
      </c>
      <c r="J223" s="74" t="e">
        <f>+IF(#REF!="Issued",1,IF(#REF!="Not Issued",2,"Nil"))</f>
        <v>#REF!</v>
      </c>
      <c r="K223" s="74" t="s">
        <v>12100</v>
      </c>
      <c r="L223" s="198"/>
    </row>
    <row r="224" spans="1:12" ht="15.95" customHeight="1" x14ac:dyDescent="0.2">
      <c r="A224" s="182">
        <v>34</v>
      </c>
      <c r="B224" s="183" t="s">
        <v>12083</v>
      </c>
      <c r="C224" s="184">
        <v>82005</v>
      </c>
      <c r="D224" s="185" t="s">
        <v>12084</v>
      </c>
      <c r="E224" s="183" t="s">
        <v>12085</v>
      </c>
      <c r="F224" s="111" t="s">
        <v>9358</v>
      </c>
      <c r="G224" s="74">
        <f t="shared" si="9"/>
        <v>2</v>
      </c>
      <c r="H224" s="75" t="s">
        <v>17</v>
      </c>
      <c r="I224" s="74">
        <f t="shared" si="10"/>
        <v>2</v>
      </c>
      <c r="J224" s="74" t="e">
        <f>+IF(#REF!="Issued",1,IF(#REF!="Not Issued",2,"Nil"))</f>
        <v>#REF!</v>
      </c>
      <c r="K224" s="74" t="s">
        <v>12104</v>
      </c>
      <c r="L224" s="198"/>
    </row>
    <row r="225" spans="1:12" ht="15.95" customHeight="1" x14ac:dyDescent="0.2">
      <c r="A225" s="182">
        <v>35</v>
      </c>
      <c r="B225" s="183" t="s">
        <v>12091</v>
      </c>
      <c r="C225" s="184">
        <v>82458</v>
      </c>
      <c r="D225" s="185" t="s">
        <v>12092</v>
      </c>
      <c r="E225" s="183" t="s">
        <v>9637</v>
      </c>
      <c r="F225" s="111" t="s">
        <v>9347</v>
      </c>
      <c r="G225" s="74">
        <f t="shared" si="9"/>
        <v>1</v>
      </c>
      <c r="H225" s="75" t="s">
        <v>17</v>
      </c>
      <c r="I225" s="74">
        <f t="shared" si="10"/>
        <v>2</v>
      </c>
      <c r="J225" s="74" t="e">
        <f>+IF(#REF!="Issued",1,IF(#REF!="Not Issued",2,"Nil"))</f>
        <v>#REF!</v>
      </c>
      <c r="K225" s="74" t="s">
        <v>12108</v>
      </c>
      <c r="L225" s="198"/>
    </row>
    <row r="226" spans="1:12" ht="15.95" customHeight="1" x14ac:dyDescent="0.2">
      <c r="A226" s="182">
        <v>36</v>
      </c>
      <c r="B226" s="183" t="s">
        <v>12094</v>
      </c>
      <c r="C226" s="184">
        <v>82006</v>
      </c>
      <c r="D226" s="185" t="s">
        <v>12095</v>
      </c>
      <c r="E226" s="183" t="s">
        <v>12096</v>
      </c>
      <c r="F226" s="111" t="s">
        <v>9347</v>
      </c>
      <c r="G226" s="74">
        <f t="shared" si="9"/>
        <v>1</v>
      </c>
      <c r="H226" s="75" t="s">
        <v>17</v>
      </c>
      <c r="I226" s="74">
        <f t="shared" si="10"/>
        <v>2</v>
      </c>
      <c r="J226" s="74" t="e">
        <f>+IF(#REF!="Issued",1,IF(#REF!="Not Issued",2,"Nil"))</f>
        <v>#REF!</v>
      </c>
      <c r="K226" s="74" t="s">
        <v>12111</v>
      </c>
      <c r="L226" s="198"/>
    </row>
    <row r="227" spans="1:12" ht="15.95" customHeight="1" x14ac:dyDescent="0.2">
      <c r="A227" s="182">
        <v>37</v>
      </c>
      <c r="B227" s="183" t="s">
        <v>12109</v>
      </c>
      <c r="C227" s="184">
        <v>82460</v>
      </c>
      <c r="D227" s="185" t="s">
        <v>12110</v>
      </c>
      <c r="E227" s="183" t="s">
        <v>1217</v>
      </c>
      <c r="F227" s="111" t="s">
        <v>9358</v>
      </c>
      <c r="G227" s="74">
        <f t="shared" si="9"/>
        <v>2</v>
      </c>
      <c r="H227" s="75" t="s">
        <v>17</v>
      </c>
      <c r="I227" s="74">
        <f t="shared" si="10"/>
        <v>2</v>
      </c>
      <c r="J227" s="74" t="e">
        <f>+IF(#REF!="Issued",1,IF(#REF!="Not Issued",2,"Nil"))</f>
        <v>#REF!</v>
      </c>
      <c r="K227" s="74" t="s">
        <v>12114</v>
      </c>
      <c r="L227" s="198"/>
    </row>
    <row r="228" spans="1:12" ht="15.95" customHeight="1" x14ac:dyDescent="0.2">
      <c r="A228" s="182">
        <v>38</v>
      </c>
      <c r="B228" s="183" t="s">
        <v>12115</v>
      </c>
      <c r="C228" s="184">
        <v>82009</v>
      </c>
      <c r="D228" s="185" t="s">
        <v>12116</v>
      </c>
      <c r="E228" s="183" t="s">
        <v>12117</v>
      </c>
      <c r="F228" s="111" t="s">
        <v>9347</v>
      </c>
      <c r="G228" s="74">
        <f t="shared" si="9"/>
        <v>1</v>
      </c>
      <c r="H228" s="75" t="s">
        <v>17</v>
      </c>
      <c r="I228" s="74">
        <f t="shared" si="10"/>
        <v>2</v>
      </c>
      <c r="J228" s="74" t="e">
        <f>+IF(#REF!="Issued",1,IF(#REF!="Not Issued",2,"Nil"))</f>
        <v>#REF!</v>
      </c>
      <c r="K228" s="74" t="s">
        <v>12118</v>
      </c>
      <c r="L228" s="198"/>
    </row>
    <row r="229" spans="1:12" ht="21.75" customHeight="1" x14ac:dyDescent="0.25">
      <c r="A229" s="80"/>
      <c r="B229" s="165"/>
      <c r="C229" s="193"/>
      <c r="D229" s="161"/>
      <c r="E229" s="202"/>
      <c r="F229" s="203"/>
      <c r="H229" s="59"/>
    </row>
    <row r="230" spans="1:12" ht="30.75" thickBot="1" x14ac:dyDescent="0.65">
      <c r="A230" s="325" t="s">
        <v>65</v>
      </c>
      <c r="B230" s="325"/>
      <c r="C230" s="325"/>
      <c r="D230" s="325"/>
      <c r="E230" s="325"/>
      <c r="F230" s="325"/>
      <c r="G230" s="325"/>
      <c r="H230" s="325"/>
      <c r="I230" s="325"/>
      <c r="J230" s="325"/>
      <c r="K230" s="325"/>
      <c r="L230" s="325"/>
    </row>
    <row r="231" spans="1:12" s="177" customFormat="1" ht="12.75" customHeight="1" x14ac:dyDescent="0.2">
      <c r="A231" s="313" t="s">
        <v>9333</v>
      </c>
      <c r="B231" s="321" t="s">
        <v>9334</v>
      </c>
      <c r="C231" s="323" t="s">
        <v>9335</v>
      </c>
      <c r="D231" s="317" t="s">
        <v>9336</v>
      </c>
      <c r="E231" s="319" t="s">
        <v>9337</v>
      </c>
      <c r="F231" s="173" t="s">
        <v>9338</v>
      </c>
      <c r="G231" s="174"/>
      <c r="H231" s="309" t="s">
        <v>9339</v>
      </c>
      <c r="I231" s="175"/>
      <c r="J231" s="176" t="s">
        <v>9340</v>
      </c>
      <c r="K231" s="176"/>
      <c r="L231" s="311" t="s">
        <v>9341</v>
      </c>
    </row>
    <row r="232" spans="1:12" s="177" customFormat="1" ht="13.5" thickBot="1" x14ac:dyDescent="0.25">
      <c r="A232" s="314"/>
      <c r="B232" s="322"/>
      <c r="C232" s="324"/>
      <c r="D232" s="318"/>
      <c r="E232" s="320"/>
      <c r="F232" s="178" t="s">
        <v>9342</v>
      </c>
      <c r="G232" s="179"/>
      <c r="H232" s="310"/>
      <c r="I232" s="180"/>
      <c r="J232" s="181" t="s">
        <v>9343</v>
      </c>
      <c r="K232" s="181"/>
      <c r="L232" s="312"/>
    </row>
    <row r="233" spans="1:12" ht="15.95" customHeight="1" x14ac:dyDescent="0.2">
      <c r="A233" s="182">
        <v>1</v>
      </c>
      <c r="B233" s="183" t="s">
        <v>12119</v>
      </c>
      <c r="C233" s="184">
        <v>82032</v>
      </c>
      <c r="D233" s="185" t="s">
        <v>12120</v>
      </c>
      <c r="E233" s="183" t="s">
        <v>12121</v>
      </c>
      <c r="F233" s="111" t="s">
        <v>9358</v>
      </c>
      <c r="G233" s="74">
        <f t="shared" ref="G233:G264" si="11">+IF(F233="M",1,IF(F233="f",2,IF(F233="Civ",3,"Error")))</f>
        <v>2</v>
      </c>
      <c r="H233" s="75" t="s">
        <v>9331</v>
      </c>
      <c r="I233" s="74">
        <f t="shared" ref="I233:I296" si="12">+IF(H233="Studying",5,IF(H233="Complete",1,IF(H233="Incomplete",2,IF(H233="Left",3,IF(H233="Dropped",4,"Error")))))</f>
        <v>1</v>
      </c>
      <c r="J233" s="74" t="e">
        <f>+IF(#REF!="Issued",1,IF(#REF!="Not Issued",2,"Nil"))</f>
        <v>#REF!</v>
      </c>
      <c r="K233" s="74" t="s">
        <v>12122</v>
      </c>
      <c r="L233" s="198"/>
    </row>
    <row r="234" spans="1:12" ht="15.95" customHeight="1" x14ac:dyDescent="0.2">
      <c r="A234" s="182">
        <v>2</v>
      </c>
      <c r="B234" s="183" t="s">
        <v>12123</v>
      </c>
      <c r="C234" s="184">
        <v>82033</v>
      </c>
      <c r="D234" s="185" t="s">
        <v>12124</v>
      </c>
      <c r="E234" s="183" t="s">
        <v>5494</v>
      </c>
      <c r="F234" s="111" t="s">
        <v>9347</v>
      </c>
      <c r="G234" s="74">
        <f t="shared" si="11"/>
        <v>1</v>
      </c>
      <c r="H234" s="75" t="s">
        <v>9331</v>
      </c>
      <c r="I234" s="74">
        <f t="shared" si="12"/>
        <v>1</v>
      </c>
      <c r="J234" s="74" t="e">
        <f>+IF(#REF!="Issued",1,IF(#REF!="Not Issued",2,"Nil"))</f>
        <v>#REF!</v>
      </c>
      <c r="K234" s="74" t="s">
        <v>12125</v>
      </c>
      <c r="L234" s="198"/>
    </row>
    <row r="235" spans="1:12" ht="15.95" customHeight="1" x14ac:dyDescent="0.2">
      <c r="A235" s="182">
        <v>3</v>
      </c>
      <c r="B235" s="183" t="s">
        <v>12126</v>
      </c>
      <c r="C235" s="184">
        <v>82034</v>
      </c>
      <c r="D235" s="185" t="s">
        <v>12127</v>
      </c>
      <c r="E235" s="183" t="s">
        <v>9787</v>
      </c>
      <c r="F235" s="111" t="s">
        <v>9358</v>
      </c>
      <c r="G235" s="74">
        <f t="shared" si="11"/>
        <v>2</v>
      </c>
      <c r="H235" s="75" t="s">
        <v>9331</v>
      </c>
      <c r="I235" s="74">
        <f t="shared" si="12"/>
        <v>1</v>
      </c>
      <c r="J235" s="74" t="e">
        <f>+IF(#REF!="Issued",1,IF(#REF!="Not Issued",2,"Nil"))</f>
        <v>#REF!</v>
      </c>
      <c r="K235" s="74" t="s">
        <v>12128</v>
      </c>
      <c r="L235" s="198"/>
    </row>
    <row r="236" spans="1:12" ht="15.95" customHeight="1" x14ac:dyDescent="0.2">
      <c r="A236" s="182">
        <v>4</v>
      </c>
      <c r="B236" s="183" t="s">
        <v>12136</v>
      </c>
      <c r="C236" s="184">
        <v>82037</v>
      </c>
      <c r="D236" s="185" t="s">
        <v>12137</v>
      </c>
      <c r="E236" s="183" t="s">
        <v>12138</v>
      </c>
      <c r="F236" s="111" t="s">
        <v>9347</v>
      </c>
      <c r="G236" s="74">
        <f t="shared" si="11"/>
        <v>1</v>
      </c>
      <c r="H236" s="75" t="s">
        <v>9331</v>
      </c>
      <c r="I236" s="74">
        <f t="shared" si="12"/>
        <v>1</v>
      </c>
      <c r="J236" s="74" t="e">
        <f>+IF(#REF!="Issued",1,IF(#REF!="Not Issued",2,"Nil"))</f>
        <v>#REF!</v>
      </c>
      <c r="K236" s="74" t="s">
        <v>12131</v>
      </c>
      <c r="L236" s="198"/>
    </row>
    <row r="237" spans="1:12" ht="15.95" customHeight="1" x14ac:dyDescent="0.2">
      <c r="A237" s="182">
        <v>5</v>
      </c>
      <c r="B237" s="183" t="s">
        <v>12146</v>
      </c>
      <c r="C237" s="184">
        <v>82039</v>
      </c>
      <c r="D237" s="185" t="s">
        <v>12147</v>
      </c>
      <c r="E237" s="183" t="s">
        <v>8069</v>
      </c>
      <c r="F237" s="111" t="s">
        <v>9347</v>
      </c>
      <c r="G237" s="74">
        <f t="shared" si="11"/>
        <v>1</v>
      </c>
      <c r="H237" s="75" t="s">
        <v>9331</v>
      </c>
      <c r="I237" s="74">
        <f t="shared" si="12"/>
        <v>1</v>
      </c>
      <c r="J237" s="74" t="e">
        <f>+IF(#REF!="Issued",1,IF(#REF!="Not Issued",2,"Nil"))</f>
        <v>#REF!</v>
      </c>
      <c r="K237" s="74" t="s">
        <v>12135</v>
      </c>
      <c r="L237" s="198"/>
    </row>
    <row r="238" spans="1:12" ht="15.95" customHeight="1" x14ac:dyDescent="0.2">
      <c r="A238" s="182">
        <v>6</v>
      </c>
      <c r="B238" s="183" t="s">
        <v>12165</v>
      </c>
      <c r="C238" s="184">
        <v>82044</v>
      </c>
      <c r="D238" s="185" t="s">
        <v>12166</v>
      </c>
      <c r="E238" s="183" t="s">
        <v>9372</v>
      </c>
      <c r="F238" s="111" t="s">
        <v>9358</v>
      </c>
      <c r="G238" s="74">
        <f t="shared" si="11"/>
        <v>2</v>
      </c>
      <c r="H238" s="75" t="s">
        <v>9331</v>
      </c>
      <c r="I238" s="74">
        <f t="shared" si="12"/>
        <v>1</v>
      </c>
      <c r="J238" s="74" t="e">
        <f>+IF(#REF!="Issued",1,IF(#REF!="Not Issued",2,"Nil"))</f>
        <v>#REF!</v>
      </c>
      <c r="K238" s="74" t="s">
        <v>12139</v>
      </c>
      <c r="L238" s="198"/>
    </row>
    <row r="239" spans="1:12" ht="15.95" customHeight="1" x14ac:dyDescent="0.2">
      <c r="A239" s="182">
        <v>7</v>
      </c>
      <c r="B239" s="183" t="s">
        <v>12168</v>
      </c>
      <c r="C239" s="184">
        <v>82045</v>
      </c>
      <c r="D239" s="185" t="s">
        <v>12169</v>
      </c>
      <c r="E239" s="183" t="s">
        <v>12170</v>
      </c>
      <c r="F239" s="111" t="s">
        <v>9358</v>
      </c>
      <c r="G239" s="74">
        <f t="shared" si="11"/>
        <v>2</v>
      </c>
      <c r="H239" s="75" t="s">
        <v>9331</v>
      </c>
      <c r="I239" s="74">
        <f t="shared" si="12"/>
        <v>1</v>
      </c>
      <c r="J239" s="74" t="e">
        <f>+IF(#REF!="Issued",1,IF(#REF!="Not Issued",2,"Nil"))</f>
        <v>#REF!</v>
      </c>
      <c r="K239" s="74" t="s">
        <v>12143</v>
      </c>
      <c r="L239" s="198"/>
    </row>
    <row r="240" spans="1:12" ht="15.95" customHeight="1" x14ac:dyDescent="0.2">
      <c r="A240" s="182">
        <v>8</v>
      </c>
      <c r="B240" s="183" t="s">
        <v>12172</v>
      </c>
      <c r="C240" s="184">
        <v>82046</v>
      </c>
      <c r="D240" s="185" t="s">
        <v>12173</v>
      </c>
      <c r="E240" s="183" t="s">
        <v>12174</v>
      </c>
      <c r="F240" s="111" t="s">
        <v>9347</v>
      </c>
      <c r="G240" s="74">
        <f t="shared" si="11"/>
        <v>1</v>
      </c>
      <c r="H240" s="75" t="s">
        <v>9331</v>
      </c>
      <c r="I240" s="74">
        <f t="shared" si="12"/>
        <v>1</v>
      </c>
      <c r="J240" s="74" t="e">
        <f>+IF(#REF!="Issued",1,IF(#REF!="Not Issued",2,"Nil"))</f>
        <v>#REF!</v>
      </c>
      <c r="K240" s="74" t="s">
        <v>12145</v>
      </c>
      <c r="L240" s="198"/>
    </row>
    <row r="241" spans="1:12" ht="15.95" customHeight="1" x14ac:dyDescent="0.2">
      <c r="A241" s="182">
        <v>9</v>
      </c>
      <c r="B241" s="183" t="s">
        <v>12176</v>
      </c>
      <c r="C241" s="184">
        <v>82047</v>
      </c>
      <c r="D241" s="185" t="s">
        <v>12177</v>
      </c>
      <c r="E241" s="183" t="s">
        <v>11769</v>
      </c>
      <c r="F241" s="111" t="s">
        <v>9347</v>
      </c>
      <c r="G241" s="74">
        <f t="shared" si="11"/>
        <v>1</v>
      </c>
      <c r="H241" s="75" t="s">
        <v>9331</v>
      </c>
      <c r="I241" s="74">
        <f t="shared" si="12"/>
        <v>1</v>
      </c>
      <c r="J241" s="74" t="e">
        <f>+IF(#REF!="Issued",1,IF(#REF!="Not Issued",2,"Nil"))</f>
        <v>#REF!</v>
      </c>
      <c r="K241" s="74" t="s">
        <v>12148</v>
      </c>
      <c r="L241" s="198"/>
    </row>
    <row r="242" spans="1:12" ht="15" customHeight="1" x14ac:dyDescent="0.2">
      <c r="A242" s="182">
        <v>10</v>
      </c>
      <c r="B242" s="183" t="s">
        <v>12179</v>
      </c>
      <c r="C242" s="184">
        <v>82048</v>
      </c>
      <c r="D242" s="185" t="s">
        <v>12180</v>
      </c>
      <c r="E242" s="183" t="s">
        <v>11095</v>
      </c>
      <c r="F242" s="111" t="s">
        <v>9347</v>
      </c>
      <c r="G242" s="74">
        <f t="shared" si="11"/>
        <v>1</v>
      </c>
      <c r="H242" s="75" t="s">
        <v>9331</v>
      </c>
      <c r="I242" s="74">
        <f t="shared" si="12"/>
        <v>1</v>
      </c>
      <c r="J242" s="74" t="e">
        <f>+IF(#REF!="Issued",1,IF(#REF!="Not Issued",2,"Nil"))</f>
        <v>#REF!</v>
      </c>
      <c r="K242" s="74" t="s">
        <v>12152</v>
      </c>
      <c r="L242" s="198"/>
    </row>
    <row r="243" spans="1:12" ht="15.75" customHeight="1" x14ac:dyDescent="0.2">
      <c r="A243" s="182">
        <v>11</v>
      </c>
      <c r="B243" s="183" t="s">
        <v>12182</v>
      </c>
      <c r="C243" s="184">
        <v>82049</v>
      </c>
      <c r="D243" s="185" t="s">
        <v>12183</v>
      </c>
      <c r="E243" s="183" t="s">
        <v>12184</v>
      </c>
      <c r="F243" s="111" t="s">
        <v>9347</v>
      </c>
      <c r="G243" s="74">
        <f t="shared" si="11"/>
        <v>1</v>
      </c>
      <c r="H243" s="75" t="s">
        <v>9331</v>
      </c>
      <c r="I243" s="74">
        <f t="shared" si="12"/>
        <v>1</v>
      </c>
      <c r="J243" s="74" t="e">
        <f>+IF(#REF!="Issued",1,IF(#REF!="Not Issued",2,"Nil"))</f>
        <v>#REF!</v>
      </c>
      <c r="K243" s="74" t="s">
        <v>12156</v>
      </c>
      <c r="L243" s="198"/>
    </row>
    <row r="244" spans="1:12" ht="15.95" customHeight="1" x14ac:dyDescent="0.2">
      <c r="A244" s="182">
        <v>12</v>
      </c>
      <c r="B244" s="183" t="s">
        <v>12196</v>
      </c>
      <c r="C244" s="184">
        <v>82053</v>
      </c>
      <c r="D244" s="185" t="s">
        <v>12197</v>
      </c>
      <c r="E244" s="183" t="s">
        <v>6278</v>
      </c>
      <c r="F244" s="111" t="s">
        <v>9358</v>
      </c>
      <c r="G244" s="74">
        <f t="shared" si="11"/>
        <v>2</v>
      </c>
      <c r="H244" s="75" t="s">
        <v>9331</v>
      </c>
      <c r="I244" s="74">
        <f t="shared" si="12"/>
        <v>1</v>
      </c>
      <c r="J244" s="74" t="e">
        <f>+IF(#REF!="Issued",1,IF(#REF!="Not Issued",2,"Nil"))</f>
        <v>#REF!</v>
      </c>
      <c r="K244" s="74" t="s">
        <v>12160</v>
      </c>
      <c r="L244" s="198"/>
    </row>
    <row r="245" spans="1:12" ht="15.95" customHeight="1" x14ac:dyDescent="0.2">
      <c r="A245" s="182">
        <v>13</v>
      </c>
      <c r="B245" s="183" t="s">
        <v>12199</v>
      </c>
      <c r="C245" s="184">
        <v>82054</v>
      </c>
      <c r="D245" s="185" t="s">
        <v>10040</v>
      </c>
      <c r="E245" s="183" t="s">
        <v>626</v>
      </c>
      <c r="F245" s="111" t="s">
        <v>9347</v>
      </c>
      <c r="G245" s="74">
        <f t="shared" si="11"/>
        <v>1</v>
      </c>
      <c r="H245" s="75" t="s">
        <v>9331</v>
      </c>
      <c r="I245" s="74">
        <f t="shared" si="12"/>
        <v>1</v>
      </c>
      <c r="J245" s="74" t="e">
        <f>+IF(#REF!="Issued",1,IF(#REF!="Not Issued",2,"Nil"))</f>
        <v>#REF!</v>
      </c>
      <c r="K245" s="74" t="s">
        <v>12164</v>
      </c>
      <c r="L245" s="198"/>
    </row>
    <row r="246" spans="1:12" ht="14.25" customHeight="1" x14ac:dyDescent="0.2">
      <c r="A246" s="182">
        <v>14</v>
      </c>
      <c r="B246" s="183" t="s">
        <v>12201</v>
      </c>
      <c r="C246" s="184">
        <v>81771</v>
      </c>
      <c r="D246" s="185" t="s">
        <v>10024</v>
      </c>
      <c r="E246" s="183" t="s">
        <v>1847</v>
      </c>
      <c r="F246" s="111" t="s">
        <v>9347</v>
      </c>
      <c r="G246" s="74">
        <f t="shared" si="11"/>
        <v>1</v>
      </c>
      <c r="H246" s="75" t="s">
        <v>9331</v>
      </c>
      <c r="I246" s="74">
        <f t="shared" si="12"/>
        <v>1</v>
      </c>
      <c r="J246" s="74" t="e">
        <f>+IF(#REF!="Issued",1,IF(#REF!="Not Issued",2,"Nil"))</f>
        <v>#REF!</v>
      </c>
      <c r="K246" s="74" t="s">
        <v>12167</v>
      </c>
      <c r="L246" s="198"/>
    </row>
    <row r="247" spans="1:12" ht="15.95" customHeight="1" x14ac:dyDescent="0.2">
      <c r="A247" s="182">
        <v>15</v>
      </c>
      <c r="B247" s="183" t="s">
        <v>12203</v>
      </c>
      <c r="C247" s="184">
        <v>82055</v>
      </c>
      <c r="D247" s="185" t="s">
        <v>9677</v>
      </c>
      <c r="E247" s="183" t="s">
        <v>11104</v>
      </c>
      <c r="F247" s="111" t="s">
        <v>9347</v>
      </c>
      <c r="G247" s="74">
        <f t="shared" si="11"/>
        <v>1</v>
      </c>
      <c r="H247" s="75" t="s">
        <v>9331</v>
      </c>
      <c r="I247" s="74">
        <f t="shared" si="12"/>
        <v>1</v>
      </c>
      <c r="J247" s="74" t="e">
        <f>+IF(#REF!="Issued",1,IF(#REF!="Not Issued",2,"Nil"))</f>
        <v>#REF!</v>
      </c>
      <c r="K247" s="74" t="s">
        <v>12171</v>
      </c>
      <c r="L247" s="204"/>
    </row>
    <row r="248" spans="1:12" ht="15.95" customHeight="1" x14ac:dyDescent="0.2">
      <c r="A248" s="182">
        <v>16</v>
      </c>
      <c r="B248" s="183" t="s">
        <v>12217</v>
      </c>
      <c r="C248" s="184">
        <v>82056</v>
      </c>
      <c r="D248" s="185" t="s">
        <v>12218</v>
      </c>
      <c r="E248" s="183" t="s">
        <v>12219</v>
      </c>
      <c r="F248" s="111" t="s">
        <v>9358</v>
      </c>
      <c r="G248" s="74">
        <f t="shared" si="11"/>
        <v>2</v>
      </c>
      <c r="H248" s="75" t="s">
        <v>9331</v>
      </c>
      <c r="I248" s="74">
        <f t="shared" si="12"/>
        <v>1</v>
      </c>
      <c r="J248" s="74" t="e">
        <f>+IF(#REF!="Issued",1,IF(#REF!="Not Issued",2,"Nil"))</f>
        <v>#REF!</v>
      </c>
      <c r="K248" s="74" t="s">
        <v>12175</v>
      </c>
      <c r="L248" s="198"/>
    </row>
    <row r="249" spans="1:12" ht="15.95" customHeight="1" x14ac:dyDescent="0.2">
      <c r="A249" s="182">
        <v>17</v>
      </c>
      <c r="B249" s="183" t="s">
        <v>12221</v>
      </c>
      <c r="C249" s="184">
        <v>82057</v>
      </c>
      <c r="D249" s="185" t="s">
        <v>10253</v>
      </c>
      <c r="E249" s="183" t="s">
        <v>12222</v>
      </c>
      <c r="F249" s="111" t="s">
        <v>9347</v>
      </c>
      <c r="G249" s="74">
        <f t="shared" si="11"/>
        <v>1</v>
      </c>
      <c r="H249" s="75" t="s">
        <v>9331</v>
      </c>
      <c r="I249" s="74">
        <f t="shared" si="12"/>
        <v>1</v>
      </c>
      <c r="J249" s="74" t="e">
        <f>+IF(#REF!="Issued",1,IF(#REF!="Not Issued",2,"Nil"))</f>
        <v>#REF!</v>
      </c>
      <c r="K249" s="74" t="s">
        <v>12178</v>
      </c>
      <c r="L249" s="198"/>
    </row>
    <row r="250" spans="1:12" ht="15.95" customHeight="1" x14ac:dyDescent="0.2">
      <c r="A250" s="182">
        <v>18</v>
      </c>
      <c r="B250" s="183" t="s">
        <v>12236</v>
      </c>
      <c r="C250" s="184">
        <v>82059</v>
      </c>
      <c r="D250" s="185" t="s">
        <v>10147</v>
      </c>
      <c r="E250" s="183" t="s">
        <v>9975</v>
      </c>
      <c r="F250" s="111" t="s">
        <v>9358</v>
      </c>
      <c r="G250" s="74">
        <f t="shared" si="11"/>
        <v>2</v>
      </c>
      <c r="H250" s="75" t="s">
        <v>9331</v>
      </c>
      <c r="I250" s="74">
        <f t="shared" si="12"/>
        <v>1</v>
      </c>
      <c r="J250" s="74" t="e">
        <f>+IF(#REF!="Issued",1,IF(#REF!="Not Issued",2,"Nil"))</f>
        <v>#REF!</v>
      </c>
      <c r="K250" s="74" t="s">
        <v>12181</v>
      </c>
      <c r="L250" s="198"/>
    </row>
    <row r="251" spans="1:12" ht="15.95" customHeight="1" x14ac:dyDescent="0.2">
      <c r="A251" s="182">
        <v>19</v>
      </c>
      <c r="B251" s="183" t="s">
        <v>12238</v>
      </c>
      <c r="C251" s="184">
        <v>81773</v>
      </c>
      <c r="D251" s="185" t="s">
        <v>12239</v>
      </c>
      <c r="E251" s="183" t="s">
        <v>12240</v>
      </c>
      <c r="F251" s="111" t="s">
        <v>9358</v>
      </c>
      <c r="G251" s="74">
        <f t="shared" si="11"/>
        <v>2</v>
      </c>
      <c r="H251" s="75" t="s">
        <v>9331</v>
      </c>
      <c r="I251" s="74">
        <f t="shared" si="12"/>
        <v>1</v>
      </c>
      <c r="J251" s="74" t="e">
        <f>+IF(#REF!="Issued",1,IF(#REF!="Not Issued",2,"Nil"))</f>
        <v>#REF!</v>
      </c>
      <c r="K251" s="74" t="s">
        <v>12185</v>
      </c>
      <c r="L251" s="198"/>
    </row>
    <row r="252" spans="1:12" ht="15.95" customHeight="1" x14ac:dyDescent="0.2">
      <c r="A252" s="182">
        <v>20</v>
      </c>
      <c r="B252" s="183" t="s">
        <v>12242</v>
      </c>
      <c r="C252" s="184">
        <v>82060</v>
      </c>
      <c r="D252" s="185" t="s">
        <v>12243</v>
      </c>
      <c r="E252" s="183" t="s">
        <v>12244</v>
      </c>
      <c r="F252" s="111" t="s">
        <v>9358</v>
      </c>
      <c r="G252" s="74">
        <f t="shared" si="11"/>
        <v>2</v>
      </c>
      <c r="H252" s="75" t="s">
        <v>9331</v>
      </c>
      <c r="I252" s="74">
        <f t="shared" si="12"/>
        <v>1</v>
      </c>
      <c r="J252" s="74" t="e">
        <f>+IF(#REF!="Issued",1,IF(#REF!="Not Issued",2,"Nil"))</f>
        <v>#REF!</v>
      </c>
      <c r="K252" s="74" t="s">
        <v>12189</v>
      </c>
      <c r="L252" s="198"/>
    </row>
    <row r="253" spans="1:12" ht="15.95" customHeight="1" x14ac:dyDescent="0.2">
      <c r="A253" s="182">
        <v>21</v>
      </c>
      <c r="B253" s="183" t="s">
        <v>12246</v>
      </c>
      <c r="C253" s="184">
        <v>82061</v>
      </c>
      <c r="D253" s="185" t="s">
        <v>12247</v>
      </c>
      <c r="E253" s="183" t="s">
        <v>12248</v>
      </c>
      <c r="F253" s="111" t="s">
        <v>9347</v>
      </c>
      <c r="G253" s="74">
        <f t="shared" si="11"/>
        <v>1</v>
      </c>
      <c r="H253" s="75" t="s">
        <v>9331</v>
      </c>
      <c r="I253" s="74">
        <f t="shared" si="12"/>
        <v>1</v>
      </c>
      <c r="J253" s="74" t="e">
        <f>+IF(#REF!="Issued",1,IF(#REF!="Not Issued",2,"Nil"))</f>
        <v>#REF!</v>
      </c>
      <c r="K253" s="74" t="s">
        <v>12192</v>
      </c>
      <c r="L253" s="198"/>
    </row>
    <row r="254" spans="1:12" ht="15.95" customHeight="1" x14ac:dyDescent="0.2">
      <c r="A254" s="182">
        <v>22</v>
      </c>
      <c r="B254" s="183" t="s">
        <v>12250</v>
      </c>
      <c r="C254" s="184">
        <v>82062</v>
      </c>
      <c r="D254" s="185" t="s">
        <v>12251</v>
      </c>
      <c r="E254" s="183" t="s">
        <v>12252</v>
      </c>
      <c r="F254" s="111" t="s">
        <v>9347</v>
      </c>
      <c r="G254" s="74">
        <f t="shared" si="11"/>
        <v>1</v>
      </c>
      <c r="H254" s="75" t="s">
        <v>9331</v>
      </c>
      <c r="I254" s="74">
        <f t="shared" si="12"/>
        <v>1</v>
      </c>
      <c r="J254" s="74" t="e">
        <f>+IF(#REF!="Issued",1,IF(#REF!="Not Issued",2,"Nil"))</f>
        <v>#REF!</v>
      </c>
      <c r="K254" s="74" t="s">
        <v>12195</v>
      </c>
      <c r="L254" s="198"/>
    </row>
    <row r="255" spans="1:12" ht="15.95" customHeight="1" x14ac:dyDescent="0.2">
      <c r="A255" s="182">
        <v>23</v>
      </c>
      <c r="B255" s="183" t="s">
        <v>12258</v>
      </c>
      <c r="C255" s="184">
        <v>82064</v>
      </c>
      <c r="D255" s="185" t="s">
        <v>12259</v>
      </c>
      <c r="E255" s="183" t="s">
        <v>12260</v>
      </c>
      <c r="F255" s="111" t="s">
        <v>9358</v>
      </c>
      <c r="G255" s="74">
        <f t="shared" si="11"/>
        <v>2</v>
      </c>
      <c r="H255" s="75" t="s">
        <v>9331</v>
      </c>
      <c r="I255" s="74">
        <f t="shared" si="12"/>
        <v>1</v>
      </c>
      <c r="J255" s="74" t="e">
        <f>+IF(#REF!="Issued",1,IF(#REF!="Not Issued",2,"Nil"))</f>
        <v>#REF!</v>
      </c>
      <c r="K255" s="74" t="s">
        <v>12198</v>
      </c>
      <c r="L255" s="198"/>
    </row>
    <row r="256" spans="1:12" ht="15.95" customHeight="1" x14ac:dyDescent="0.2">
      <c r="A256" s="182">
        <v>24</v>
      </c>
      <c r="B256" s="183" t="s">
        <v>12264</v>
      </c>
      <c r="C256" s="184">
        <v>82066</v>
      </c>
      <c r="D256" s="185" t="s">
        <v>12265</v>
      </c>
      <c r="E256" s="183" t="s">
        <v>12266</v>
      </c>
      <c r="F256" s="111" t="s">
        <v>9358</v>
      </c>
      <c r="G256" s="74">
        <f t="shared" si="11"/>
        <v>2</v>
      </c>
      <c r="H256" s="75" t="s">
        <v>9331</v>
      </c>
      <c r="I256" s="74">
        <f t="shared" si="12"/>
        <v>1</v>
      </c>
      <c r="J256" s="74" t="e">
        <f>+IF(#REF!="Issued",1,IF(#REF!="Not Issued",2,"Nil"))</f>
        <v>#REF!</v>
      </c>
      <c r="K256" s="74" t="s">
        <v>12200</v>
      </c>
      <c r="L256" s="198"/>
    </row>
    <row r="257" spans="1:12" ht="15.95" customHeight="1" x14ac:dyDescent="0.2">
      <c r="A257" s="182">
        <v>25</v>
      </c>
      <c r="B257" s="183" t="s">
        <v>12268</v>
      </c>
      <c r="C257" s="184">
        <v>82067</v>
      </c>
      <c r="D257" s="185" t="s">
        <v>12269</v>
      </c>
      <c r="E257" s="183" t="s">
        <v>8025</v>
      </c>
      <c r="F257" s="111" t="s">
        <v>9358</v>
      </c>
      <c r="G257" s="74">
        <f t="shared" si="11"/>
        <v>2</v>
      </c>
      <c r="H257" s="75" t="s">
        <v>9331</v>
      </c>
      <c r="I257" s="74">
        <f t="shared" si="12"/>
        <v>1</v>
      </c>
      <c r="J257" s="74" t="e">
        <f>+IF(#REF!="Issued",1,IF(#REF!="Not Issued",2,"Nil"))</f>
        <v>#REF!</v>
      </c>
      <c r="K257" s="74" t="s">
        <v>12202</v>
      </c>
      <c r="L257" s="198"/>
    </row>
    <row r="258" spans="1:12" ht="15.95" customHeight="1" x14ac:dyDescent="0.2">
      <c r="A258" s="182">
        <v>26</v>
      </c>
      <c r="B258" s="183" t="s">
        <v>12281</v>
      </c>
      <c r="C258" s="184">
        <v>81774</v>
      </c>
      <c r="D258" s="185" t="s">
        <v>12282</v>
      </c>
      <c r="E258" s="183" t="s">
        <v>12283</v>
      </c>
      <c r="F258" s="111" t="s">
        <v>9358</v>
      </c>
      <c r="G258" s="74">
        <f t="shared" si="11"/>
        <v>2</v>
      </c>
      <c r="H258" s="75" t="s">
        <v>9331</v>
      </c>
      <c r="I258" s="74">
        <f t="shared" si="12"/>
        <v>1</v>
      </c>
      <c r="J258" s="74" t="e">
        <f>+IF(#REF!="Issued",1,IF(#REF!="Not Issued",2,"Nil"))</f>
        <v>#REF!</v>
      </c>
      <c r="K258" s="74" t="s">
        <v>12204</v>
      </c>
      <c r="L258" s="198"/>
    </row>
    <row r="259" spans="1:12" ht="15.95" customHeight="1" x14ac:dyDescent="0.2">
      <c r="A259" s="182">
        <v>27</v>
      </c>
      <c r="B259" s="183" t="s">
        <v>12291</v>
      </c>
      <c r="C259" s="184">
        <v>81775</v>
      </c>
      <c r="D259" s="185" t="s">
        <v>2222</v>
      </c>
      <c r="E259" s="183" t="s">
        <v>10607</v>
      </c>
      <c r="F259" s="111" t="s">
        <v>9347</v>
      </c>
      <c r="G259" s="74">
        <f t="shared" si="11"/>
        <v>1</v>
      </c>
      <c r="H259" s="75" t="s">
        <v>9331</v>
      </c>
      <c r="I259" s="74">
        <f t="shared" si="12"/>
        <v>1</v>
      </c>
      <c r="J259" s="74" t="e">
        <f>+IF(#REF!="Issued",1,IF(#REF!="Not Issued",2,"Nil"))</f>
        <v>#REF!</v>
      </c>
      <c r="K259" s="74" t="s">
        <v>12208</v>
      </c>
      <c r="L259" s="198"/>
    </row>
    <row r="260" spans="1:12" ht="15.95" customHeight="1" x14ac:dyDescent="0.2">
      <c r="A260" s="182">
        <v>28</v>
      </c>
      <c r="B260" s="183" t="s">
        <v>12297</v>
      </c>
      <c r="C260" s="184">
        <v>82072</v>
      </c>
      <c r="D260" s="185" t="s">
        <v>12298</v>
      </c>
      <c r="E260" s="183" t="s">
        <v>12299</v>
      </c>
      <c r="F260" s="111" t="s">
        <v>9347</v>
      </c>
      <c r="G260" s="74">
        <f t="shared" si="11"/>
        <v>1</v>
      </c>
      <c r="H260" s="75" t="s">
        <v>9331</v>
      </c>
      <c r="I260" s="74">
        <f t="shared" si="12"/>
        <v>1</v>
      </c>
      <c r="J260" s="74" t="e">
        <f>+IF(#REF!="Issued",1,IF(#REF!="Not Issued",2,"Nil"))</f>
        <v>#REF!</v>
      </c>
      <c r="K260" s="74" t="s">
        <v>12212</v>
      </c>
      <c r="L260" s="198"/>
    </row>
    <row r="261" spans="1:12" ht="15.95" customHeight="1" x14ac:dyDescent="0.2">
      <c r="A261" s="182">
        <v>29</v>
      </c>
      <c r="B261" s="183" t="s">
        <v>12301</v>
      </c>
      <c r="C261" s="184">
        <v>82073</v>
      </c>
      <c r="D261" s="185" t="s">
        <v>12302</v>
      </c>
      <c r="E261" s="183" t="s">
        <v>12303</v>
      </c>
      <c r="F261" s="111" t="s">
        <v>9347</v>
      </c>
      <c r="G261" s="74">
        <f t="shared" si="11"/>
        <v>1</v>
      </c>
      <c r="H261" s="75" t="s">
        <v>9331</v>
      </c>
      <c r="I261" s="74">
        <f t="shared" si="12"/>
        <v>1</v>
      </c>
      <c r="J261" s="74" t="e">
        <f>+IF(#REF!="Issued",1,IF(#REF!="Not Issued",2,"Nil"))</f>
        <v>#REF!</v>
      </c>
      <c r="K261" s="74" t="s">
        <v>12216</v>
      </c>
      <c r="L261" s="198"/>
    </row>
    <row r="262" spans="1:12" ht="15.95" customHeight="1" x14ac:dyDescent="0.2">
      <c r="A262" s="182">
        <v>30</v>
      </c>
      <c r="B262" s="183" t="s">
        <v>12305</v>
      </c>
      <c r="C262" s="184">
        <v>82074</v>
      </c>
      <c r="D262" s="185" t="s">
        <v>12306</v>
      </c>
      <c r="E262" s="183" t="s">
        <v>1556</v>
      </c>
      <c r="F262" s="111" t="s">
        <v>9347</v>
      </c>
      <c r="G262" s="74">
        <f t="shared" si="11"/>
        <v>1</v>
      </c>
      <c r="H262" s="75" t="s">
        <v>9331</v>
      </c>
      <c r="I262" s="74">
        <f t="shared" si="12"/>
        <v>1</v>
      </c>
      <c r="J262" s="74" t="e">
        <f>+IF(#REF!="Issued",1,IF(#REF!="Not Issued",2,"Nil"))</f>
        <v>#REF!</v>
      </c>
      <c r="K262" s="74" t="s">
        <v>12220</v>
      </c>
      <c r="L262" s="198"/>
    </row>
    <row r="263" spans="1:12" ht="17.25" customHeight="1" x14ac:dyDescent="0.2">
      <c r="A263" s="182">
        <v>31</v>
      </c>
      <c r="B263" s="183" t="s">
        <v>12308</v>
      </c>
      <c r="C263" s="184">
        <v>82075</v>
      </c>
      <c r="D263" s="185" t="s">
        <v>9432</v>
      </c>
      <c r="E263" s="183" t="s">
        <v>12309</v>
      </c>
      <c r="F263" s="111" t="s">
        <v>9358</v>
      </c>
      <c r="G263" s="74">
        <f t="shared" si="11"/>
        <v>2</v>
      </c>
      <c r="H263" s="75" t="s">
        <v>9331</v>
      </c>
      <c r="I263" s="74">
        <f t="shared" si="12"/>
        <v>1</v>
      </c>
      <c r="J263" s="74" t="e">
        <f>+IF(#REF!="Issued",1,IF(#REF!="Not Issued",2,"Nil"))</f>
        <v>#REF!</v>
      </c>
      <c r="K263" s="74" t="s">
        <v>12223</v>
      </c>
      <c r="L263" s="198"/>
    </row>
    <row r="264" spans="1:12" ht="15.95" customHeight="1" x14ac:dyDescent="0.2">
      <c r="A264" s="182">
        <v>32</v>
      </c>
      <c r="B264" s="183" t="s">
        <v>12311</v>
      </c>
      <c r="C264" s="184">
        <v>82076</v>
      </c>
      <c r="D264" s="185" t="s">
        <v>12312</v>
      </c>
      <c r="E264" s="183" t="s">
        <v>12313</v>
      </c>
      <c r="F264" s="111" t="s">
        <v>9347</v>
      </c>
      <c r="G264" s="74">
        <f t="shared" si="11"/>
        <v>1</v>
      </c>
      <c r="H264" s="75" t="s">
        <v>9331</v>
      </c>
      <c r="I264" s="74">
        <f t="shared" si="12"/>
        <v>1</v>
      </c>
      <c r="J264" s="74" t="e">
        <f>+IF(#REF!="Issued",1,IF(#REF!="Not Issued",2,"Nil"))</f>
        <v>#REF!</v>
      </c>
      <c r="K264" s="74" t="s">
        <v>12227</v>
      </c>
      <c r="L264" s="198"/>
    </row>
    <row r="265" spans="1:12" ht="15.95" customHeight="1" x14ac:dyDescent="0.2">
      <c r="A265" s="182">
        <v>33</v>
      </c>
      <c r="B265" s="183" t="s">
        <v>12319</v>
      </c>
      <c r="C265" s="184">
        <v>82077</v>
      </c>
      <c r="D265" s="185" t="s">
        <v>4347</v>
      </c>
      <c r="E265" s="183" t="s">
        <v>12320</v>
      </c>
      <c r="F265" s="111" t="s">
        <v>9347</v>
      </c>
      <c r="G265" s="74">
        <f t="shared" ref="G265:G296" si="13">+IF(F265="M",1,IF(F265="f",2,IF(F265="Civ",3,"Error")))</f>
        <v>1</v>
      </c>
      <c r="H265" s="75" t="s">
        <v>9331</v>
      </c>
      <c r="I265" s="74">
        <f t="shared" si="12"/>
        <v>1</v>
      </c>
      <c r="J265" s="74" t="e">
        <f>+IF(#REF!="Issued",1,IF(#REF!="Not Issued",2,"Nil"))</f>
        <v>#REF!</v>
      </c>
      <c r="K265" s="74" t="s">
        <v>12231</v>
      </c>
      <c r="L265" s="198"/>
    </row>
    <row r="266" spans="1:12" ht="15.95" customHeight="1" x14ac:dyDescent="0.2">
      <c r="A266" s="182">
        <v>34</v>
      </c>
      <c r="B266" s="183" t="s">
        <v>12326</v>
      </c>
      <c r="C266" s="184">
        <v>82079</v>
      </c>
      <c r="D266" s="185" t="s">
        <v>12327</v>
      </c>
      <c r="E266" s="183" t="s">
        <v>9504</v>
      </c>
      <c r="F266" s="111" t="s">
        <v>9347</v>
      </c>
      <c r="G266" s="74">
        <f t="shared" si="13"/>
        <v>1</v>
      </c>
      <c r="H266" s="75" t="s">
        <v>9331</v>
      </c>
      <c r="I266" s="74">
        <f t="shared" si="12"/>
        <v>1</v>
      </c>
      <c r="J266" s="74" t="e">
        <f>+IF(#REF!="Issued",1,IF(#REF!="Not Issued",2,"Nil"))</f>
        <v>#REF!</v>
      </c>
      <c r="K266" s="74" t="s">
        <v>12235</v>
      </c>
      <c r="L266" s="198"/>
    </row>
    <row r="267" spans="1:12" ht="15.95" customHeight="1" x14ac:dyDescent="0.2">
      <c r="A267" s="182">
        <v>35</v>
      </c>
      <c r="B267" s="183" t="s">
        <v>12349</v>
      </c>
      <c r="C267" s="184">
        <v>82083</v>
      </c>
      <c r="D267" s="185" t="s">
        <v>12350</v>
      </c>
      <c r="E267" s="183" t="s">
        <v>12351</v>
      </c>
      <c r="F267" s="111" t="s">
        <v>9347</v>
      </c>
      <c r="G267" s="74">
        <f t="shared" si="13"/>
        <v>1</v>
      </c>
      <c r="H267" s="75" t="s">
        <v>9331</v>
      </c>
      <c r="I267" s="74">
        <f t="shared" si="12"/>
        <v>1</v>
      </c>
      <c r="J267" s="74" t="e">
        <f>+IF(#REF!="Issued",1,IF(#REF!="Not Issued",2,"Nil"))</f>
        <v>#REF!</v>
      </c>
      <c r="K267" s="74" t="s">
        <v>12237</v>
      </c>
      <c r="L267" s="198"/>
    </row>
    <row r="268" spans="1:12" ht="15.95" customHeight="1" x14ac:dyDescent="0.2">
      <c r="A268" s="182">
        <v>36</v>
      </c>
      <c r="B268" s="183" t="s">
        <v>12357</v>
      </c>
      <c r="C268" s="184">
        <v>83393</v>
      </c>
      <c r="D268" s="185" t="s">
        <v>12358</v>
      </c>
      <c r="E268" s="183" t="s">
        <v>12359</v>
      </c>
      <c r="F268" s="111" t="s">
        <v>9347</v>
      </c>
      <c r="G268" s="74">
        <f t="shared" si="13"/>
        <v>1</v>
      </c>
      <c r="H268" s="75" t="s">
        <v>9331</v>
      </c>
      <c r="I268" s="74">
        <f t="shared" si="12"/>
        <v>1</v>
      </c>
      <c r="J268" s="74" t="e">
        <f>+IF(#REF!="Issued",1,IF(#REF!="Not Issued",2,"Nil"))</f>
        <v>#REF!</v>
      </c>
      <c r="K268" s="74" t="s">
        <v>12241</v>
      </c>
      <c r="L268" s="198"/>
    </row>
    <row r="269" spans="1:12" ht="15.95" customHeight="1" x14ac:dyDescent="0.2">
      <c r="A269" s="182">
        <v>37</v>
      </c>
      <c r="B269" s="183" t="s">
        <v>12365</v>
      </c>
      <c r="C269" s="184">
        <v>82085</v>
      </c>
      <c r="D269" s="185" t="s">
        <v>12366</v>
      </c>
      <c r="E269" s="183" t="s">
        <v>12367</v>
      </c>
      <c r="F269" s="111" t="s">
        <v>9347</v>
      </c>
      <c r="G269" s="74">
        <f t="shared" si="13"/>
        <v>1</v>
      </c>
      <c r="H269" s="75" t="s">
        <v>9331</v>
      </c>
      <c r="I269" s="74">
        <f t="shared" si="12"/>
        <v>1</v>
      </c>
      <c r="J269" s="74" t="e">
        <f>+IF(#REF!="Issued",1,IF(#REF!="Not Issued",2,"Nil"))</f>
        <v>#REF!</v>
      </c>
      <c r="K269" s="74" t="s">
        <v>12245</v>
      </c>
      <c r="L269" s="198"/>
    </row>
    <row r="270" spans="1:12" ht="15.95" customHeight="1" x14ac:dyDescent="0.2">
      <c r="A270" s="182">
        <v>38</v>
      </c>
      <c r="B270" s="183" t="s">
        <v>12377</v>
      </c>
      <c r="C270" s="184">
        <v>82087</v>
      </c>
      <c r="D270" s="185" t="s">
        <v>11966</v>
      </c>
      <c r="E270" s="183" t="s">
        <v>10851</v>
      </c>
      <c r="F270" s="111" t="s">
        <v>9347</v>
      </c>
      <c r="G270" s="74">
        <f t="shared" si="13"/>
        <v>1</v>
      </c>
      <c r="H270" s="75" t="s">
        <v>9331</v>
      </c>
      <c r="I270" s="74">
        <f t="shared" si="12"/>
        <v>1</v>
      </c>
      <c r="J270" s="74" t="e">
        <f>+IF(#REF!="Issued",1,IF(#REF!="Not Issued",2,"Nil"))</f>
        <v>#REF!</v>
      </c>
      <c r="K270" s="74" t="s">
        <v>12249</v>
      </c>
      <c r="L270" s="198"/>
    </row>
    <row r="271" spans="1:12" ht="15.95" customHeight="1" x14ac:dyDescent="0.2">
      <c r="A271" s="182">
        <v>39</v>
      </c>
      <c r="B271" s="183" t="s">
        <v>12379</v>
      </c>
      <c r="C271" s="184">
        <v>82088</v>
      </c>
      <c r="D271" s="185" t="s">
        <v>12380</v>
      </c>
      <c r="E271" s="183" t="s">
        <v>9733</v>
      </c>
      <c r="F271" s="111" t="s">
        <v>9358</v>
      </c>
      <c r="G271" s="74">
        <f t="shared" si="13"/>
        <v>2</v>
      </c>
      <c r="H271" s="75" t="s">
        <v>9331</v>
      </c>
      <c r="I271" s="74">
        <f t="shared" si="12"/>
        <v>1</v>
      </c>
      <c r="J271" s="74" t="e">
        <f>+IF(#REF!="Issued",1,IF(#REF!="Not Issued",2,"Nil"))</f>
        <v>#REF!</v>
      </c>
      <c r="K271" s="74" t="s">
        <v>12253</v>
      </c>
      <c r="L271" s="198"/>
    </row>
    <row r="272" spans="1:12" ht="15.95" customHeight="1" x14ac:dyDescent="0.2">
      <c r="A272" s="182">
        <v>40</v>
      </c>
      <c r="B272" s="183" t="s">
        <v>12389</v>
      </c>
      <c r="C272" s="184">
        <v>82090</v>
      </c>
      <c r="D272" s="185" t="s">
        <v>12390</v>
      </c>
      <c r="E272" s="183" t="s">
        <v>12391</v>
      </c>
      <c r="F272" s="111" t="s">
        <v>9347</v>
      </c>
      <c r="G272" s="74">
        <f t="shared" si="13"/>
        <v>1</v>
      </c>
      <c r="H272" s="75" t="s">
        <v>9331</v>
      </c>
      <c r="I272" s="74">
        <f t="shared" si="12"/>
        <v>1</v>
      </c>
      <c r="J272" s="74" t="e">
        <f>+IF(#REF!="Issued",1,IF(#REF!="Not Issued",2,"Nil"))</f>
        <v>#REF!</v>
      </c>
      <c r="K272" s="74" t="s">
        <v>12257</v>
      </c>
      <c r="L272" s="198"/>
    </row>
    <row r="273" spans="1:12" ht="15.95" customHeight="1" x14ac:dyDescent="0.2">
      <c r="A273" s="182">
        <v>41</v>
      </c>
      <c r="B273" s="183" t="s">
        <v>12408</v>
      </c>
      <c r="C273" s="184">
        <v>83311</v>
      </c>
      <c r="D273" s="185" t="s">
        <v>12409</v>
      </c>
      <c r="E273" s="183" t="s">
        <v>12410</v>
      </c>
      <c r="F273" s="111" t="s">
        <v>9358</v>
      </c>
      <c r="G273" s="74">
        <f t="shared" si="13"/>
        <v>2</v>
      </c>
      <c r="H273" s="75" t="s">
        <v>9331</v>
      </c>
      <c r="I273" s="74">
        <f t="shared" si="12"/>
        <v>1</v>
      </c>
      <c r="J273" s="74" t="e">
        <f>+IF(#REF!="Issued",1,IF(#REF!="Not Issued",2,"Nil"))</f>
        <v>#REF!</v>
      </c>
      <c r="K273" s="74" t="s">
        <v>12261</v>
      </c>
      <c r="L273" s="198"/>
    </row>
    <row r="274" spans="1:12" ht="15.95" customHeight="1" x14ac:dyDescent="0.2">
      <c r="A274" s="182">
        <v>42</v>
      </c>
      <c r="B274" s="183" t="s">
        <v>12423</v>
      </c>
      <c r="C274" s="184">
        <v>82094</v>
      </c>
      <c r="D274" s="185" t="s">
        <v>12424</v>
      </c>
      <c r="E274" s="183" t="s">
        <v>12425</v>
      </c>
      <c r="F274" s="111" t="s">
        <v>9347</v>
      </c>
      <c r="G274" s="74">
        <f t="shared" si="13"/>
        <v>1</v>
      </c>
      <c r="H274" s="75" t="s">
        <v>9331</v>
      </c>
      <c r="I274" s="74">
        <f t="shared" si="12"/>
        <v>1</v>
      </c>
      <c r="J274" s="74" t="e">
        <f>+IF(#REF!="Issued",1,IF(#REF!="Not Issued",2,"Nil"))</f>
        <v>#REF!</v>
      </c>
      <c r="K274" s="74" t="s">
        <v>12263</v>
      </c>
      <c r="L274" s="198"/>
    </row>
    <row r="275" spans="1:12" ht="15.95" customHeight="1" x14ac:dyDescent="0.2">
      <c r="A275" s="182">
        <v>43</v>
      </c>
      <c r="B275" s="183" t="s">
        <v>12427</v>
      </c>
      <c r="C275" s="184">
        <v>82494</v>
      </c>
      <c r="D275" s="185" t="s">
        <v>12428</v>
      </c>
      <c r="E275" s="183" t="s">
        <v>12429</v>
      </c>
      <c r="F275" s="111" t="s">
        <v>9358</v>
      </c>
      <c r="G275" s="74">
        <f t="shared" si="13"/>
        <v>2</v>
      </c>
      <c r="H275" s="75" t="s">
        <v>9331</v>
      </c>
      <c r="I275" s="74">
        <f t="shared" si="12"/>
        <v>1</v>
      </c>
      <c r="J275" s="74" t="e">
        <f>+IF(#REF!="Issued",1,IF(#REF!="Not Issued",2,"Nil"))</f>
        <v>#REF!</v>
      </c>
      <c r="K275" s="74" t="s">
        <v>12267</v>
      </c>
      <c r="L275" s="198"/>
    </row>
    <row r="276" spans="1:12" ht="15.95" customHeight="1" x14ac:dyDescent="0.2">
      <c r="A276" s="182">
        <v>44</v>
      </c>
      <c r="B276" s="183" t="s">
        <v>12431</v>
      </c>
      <c r="C276" s="184">
        <v>82095</v>
      </c>
      <c r="D276" s="185" t="s">
        <v>12432</v>
      </c>
      <c r="E276" s="183" t="s">
        <v>12433</v>
      </c>
      <c r="F276" s="111" t="s">
        <v>9358</v>
      </c>
      <c r="G276" s="74">
        <f t="shared" si="13"/>
        <v>2</v>
      </c>
      <c r="H276" s="75" t="s">
        <v>9331</v>
      </c>
      <c r="I276" s="74">
        <f t="shared" si="12"/>
        <v>1</v>
      </c>
      <c r="J276" s="74" t="e">
        <f>+IF(#REF!="Issued",1,IF(#REF!="Not Issued",2,"Nil"))</f>
        <v>#REF!</v>
      </c>
      <c r="K276" s="74" t="s">
        <v>12270</v>
      </c>
      <c r="L276" s="198"/>
    </row>
    <row r="277" spans="1:12" ht="15.95" customHeight="1" x14ac:dyDescent="0.2">
      <c r="A277" s="182">
        <v>45</v>
      </c>
      <c r="B277" s="183" t="s">
        <v>12439</v>
      </c>
      <c r="C277" s="184">
        <v>82097</v>
      </c>
      <c r="D277" s="185" t="s">
        <v>12440</v>
      </c>
      <c r="E277" s="183" t="s">
        <v>12441</v>
      </c>
      <c r="F277" s="111" t="s">
        <v>9347</v>
      </c>
      <c r="G277" s="74">
        <f t="shared" si="13"/>
        <v>1</v>
      </c>
      <c r="H277" s="75" t="s">
        <v>9331</v>
      </c>
      <c r="I277" s="74">
        <f t="shared" si="12"/>
        <v>1</v>
      </c>
      <c r="J277" s="74" t="e">
        <f>+IF(#REF!="Issued",1,IF(#REF!="Not Issued",2,"Nil"))</f>
        <v>#REF!</v>
      </c>
      <c r="K277" s="74" t="s">
        <v>12274</v>
      </c>
      <c r="L277" s="198"/>
    </row>
    <row r="278" spans="1:12" ht="15.95" customHeight="1" x14ac:dyDescent="0.2">
      <c r="A278" s="182">
        <v>46</v>
      </c>
      <c r="B278" s="183" t="s">
        <v>12443</v>
      </c>
      <c r="C278" s="184">
        <v>82098</v>
      </c>
      <c r="D278" s="185" t="s">
        <v>12444</v>
      </c>
      <c r="E278" s="183" t="s">
        <v>12445</v>
      </c>
      <c r="F278" s="111" t="s">
        <v>9347</v>
      </c>
      <c r="G278" s="74">
        <f t="shared" si="13"/>
        <v>1</v>
      </c>
      <c r="H278" s="75" t="s">
        <v>9331</v>
      </c>
      <c r="I278" s="74">
        <f t="shared" si="12"/>
        <v>1</v>
      </c>
      <c r="J278" s="74" t="e">
        <f>+IF(#REF!="Issued",1,IF(#REF!="Not Issued",2,"Nil"))</f>
        <v>#REF!</v>
      </c>
      <c r="K278" s="74" t="s">
        <v>12276</v>
      </c>
      <c r="L278" s="198"/>
    </row>
    <row r="279" spans="1:12" ht="15.95" customHeight="1" x14ac:dyDescent="0.2">
      <c r="A279" s="182">
        <v>47</v>
      </c>
      <c r="B279" s="183" t="s">
        <v>12447</v>
      </c>
      <c r="C279" s="184">
        <v>82099</v>
      </c>
      <c r="D279" s="185" t="s">
        <v>12448</v>
      </c>
      <c r="E279" s="183" t="s">
        <v>12449</v>
      </c>
      <c r="F279" s="111" t="s">
        <v>9347</v>
      </c>
      <c r="G279" s="74">
        <f t="shared" si="13"/>
        <v>1</v>
      </c>
      <c r="H279" s="75" t="s">
        <v>9331</v>
      </c>
      <c r="I279" s="74">
        <f t="shared" si="12"/>
        <v>1</v>
      </c>
      <c r="J279" s="74" t="e">
        <f>+IF(#REF!="Issued",1,IF(#REF!="Not Issued",2,"Nil"))</f>
        <v>#REF!</v>
      </c>
      <c r="K279" s="74" t="s">
        <v>12280</v>
      </c>
      <c r="L279" s="198"/>
    </row>
    <row r="280" spans="1:12" ht="15.95" customHeight="1" x14ac:dyDescent="0.2">
      <c r="A280" s="182">
        <v>48</v>
      </c>
      <c r="B280" s="183" t="s">
        <v>12458</v>
      </c>
      <c r="C280" s="184">
        <v>82101</v>
      </c>
      <c r="D280" s="185" t="s">
        <v>12459</v>
      </c>
      <c r="E280" s="183" t="s">
        <v>12460</v>
      </c>
      <c r="F280" s="111" t="s">
        <v>9347</v>
      </c>
      <c r="G280" s="74">
        <f t="shared" si="13"/>
        <v>1</v>
      </c>
      <c r="H280" s="75" t="s">
        <v>9331</v>
      </c>
      <c r="I280" s="74">
        <f t="shared" si="12"/>
        <v>1</v>
      </c>
      <c r="J280" s="74" t="e">
        <f>+IF(#REF!="Issued",1,IF(#REF!="Not Issued",2,"Nil"))</f>
        <v>#REF!</v>
      </c>
      <c r="K280" s="74" t="s">
        <v>12284</v>
      </c>
      <c r="L280" s="198"/>
    </row>
    <row r="281" spans="1:12" ht="15.95" customHeight="1" x14ac:dyDescent="0.2">
      <c r="A281" s="182">
        <v>49</v>
      </c>
      <c r="B281" s="183" t="s">
        <v>12466</v>
      </c>
      <c r="C281" s="184">
        <v>78544</v>
      </c>
      <c r="D281" s="185" t="s">
        <v>12467</v>
      </c>
      <c r="E281" s="183" t="s">
        <v>10006</v>
      </c>
      <c r="F281" s="111" t="s">
        <v>9347</v>
      </c>
      <c r="G281" s="74">
        <f t="shared" si="13"/>
        <v>1</v>
      </c>
      <c r="H281" s="75" t="s">
        <v>9331</v>
      </c>
      <c r="I281" s="74">
        <f t="shared" si="12"/>
        <v>1</v>
      </c>
      <c r="J281" s="74" t="e">
        <f>+IF(#REF!="Issued",1,IF(#REF!="Not Issued",2,"Nil"))</f>
        <v>#REF!</v>
      </c>
      <c r="K281" s="74" t="s">
        <v>12287</v>
      </c>
      <c r="L281" s="198"/>
    </row>
    <row r="282" spans="1:12" ht="15.95" customHeight="1" x14ac:dyDescent="0.2">
      <c r="A282" s="182">
        <v>50</v>
      </c>
      <c r="B282" s="183" t="s">
        <v>12129</v>
      </c>
      <c r="C282" s="184">
        <v>82035</v>
      </c>
      <c r="D282" s="185" t="s">
        <v>12130</v>
      </c>
      <c r="E282" s="183" t="s">
        <v>10006</v>
      </c>
      <c r="F282" s="111" t="s">
        <v>9347</v>
      </c>
      <c r="G282" s="74">
        <f t="shared" si="13"/>
        <v>1</v>
      </c>
      <c r="H282" s="75" t="s">
        <v>17</v>
      </c>
      <c r="I282" s="74">
        <f t="shared" si="12"/>
        <v>2</v>
      </c>
      <c r="J282" s="74" t="e">
        <f>+IF(#REF!="Issued",1,IF(#REF!="Not Issued",2,"Nil"))</f>
        <v>#REF!</v>
      </c>
      <c r="K282" s="74" t="s">
        <v>12290</v>
      </c>
      <c r="L282" s="198"/>
    </row>
    <row r="283" spans="1:12" ht="15.95" customHeight="1" x14ac:dyDescent="0.2">
      <c r="A283" s="182">
        <v>51</v>
      </c>
      <c r="B283" s="183" t="s">
        <v>12132</v>
      </c>
      <c r="C283" s="184">
        <v>82036</v>
      </c>
      <c r="D283" s="185" t="s">
        <v>12133</v>
      </c>
      <c r="E283" s="183" t="s">
        <v>12134</v>
      </c>
      <c r="F283" s="111" t="s">
        <v>9347</v>
      </c>
      <c r="G283" s="74">
        <f t="shared" si="13"/>
        <v>1</v>
      </c>
      <c r="H283" s="75" t="s">
        <v>17</v>
      </c>
      <c r="I283" s="74">
        <f t="shared" si="12"/>
        <v>2</v>
      </c>
      <c r="J283" s="74" t="e">
        <f>+IF(#REF!="Issued",1,IF(#REF!="Not Issued",2,"Nil"))</f>
        <v>#REF!</v>
      </c>
      <c r="K283" s="74" t="s">
        <v>12292</v>
      </c>
      <c r="L283" s="198"/>
    </row>
    <row r="284" spans="1:12" ht="15.95" customHeight="1" x14ac:dyDescent="0.2">
      <c r="A284" s="182">
        <v>52</v>
      </c>
      <c r="B284" s="183" t="s">
        <v>12140</v>
      </c>
      <c r="C284" s="184">
        <v>82038</v>
      </c>
      <c r="D284" s="185" t="s">
        <v>12141</v>
      </c>
      <c r="E284" s="183" t="s">
        <v>12142</v>
      </c>
      <c r="F284" s="111" t="s">
        <v>9358</v>
      </c>
      <c r="G284" s="74">
        <f t="shared" si="13"/>
        <v>2</v>
      </c>
      <c r="H284" s="75" t="s">
        <v>17</v>
      </c>
      <c r="I284" s="74">
        <f t="shared" si="12"/>
        <v>2</v>
      </c>
      <c r="J284" s="74" t="e">
        <f>+IF(#REF!="Issued",1,IF(#REF!="Not Issued",2,"Nil"))</f>
        <v>#REF!</v>
      </c>
      <c r="K284" s="74" t="s">
        <v>12296</v>
      </c>
      <c r="L284" s="198"/>
    </row>
    <row r="285" spans="1:12" ht="15.95" customHeight="1" x14ac:dyDescent="0.2">
      <c r="A285" s="182">
        <v>53</v>
      </c>
      <c r="B285" s="183" t="s">
        <v>12144</v>
      </c>
      <c r="C285" s="184">
        <v>82487</v>
      </c>
      <c r="D285" s="185" t="s">
        <v>11609</v>
      </c>
      <c r="E285" s="183" t="s">
        <v>4222</v>
      </c>
      <c r="F285" s="111" t="s">
        <v>9347</v>
      </c>
      <c r="G285" s="74">
        <f t="shared" si="13"/>
        <v>1</v>
      </c>
      <c r="H285" s="75" t="s">
        <v>17</v>
      </c>
      <c r="I285" s="74">
        <f t="shared" si="12"/>
        <v>2</v>
      </c>
      <c r="J285" s="74" t="e">
        <f>+IF(#REF!="Issued",1,IF(#REF!="Not Issued",2,"Nil"))</f>
        <v>#REF!</v>
      </c>
      <c r="K285" s="74" t="s">
        <v>12300</v>
      </c>
      <c r="L285" s="198"/>
    </row>
    <row r="286" spans="1:12" ht="15.95" customHeight="1" x14ac:dyDescent="0.2">
      <c r="A286" s="182">
        <v>54</v>
      </c>
      <c r="B286" s="183" t="s">
        <v>12149</v>
      </c>
      <c r="C286" s="184">
        <v>82040</v>
      </c>
      <c r="D286" s="185" t="s">
        <v>12150</v>
      </c>
      <c r="E286" s="183" t="s">
        <v>12151</v>
      </c>
      <c r="F286" s="111" t="s">
        <v>9347</v>
      </c>
      <c r="G286" s="74">
        <f t="shared" si="13"/>
        <v>1</v>
      </c>
      <c r="H286" s="75" t="s">
        <v>17</v>
      </c>
      <c r="I286" s="74">
        <f t="shared" si="12"/>
        <v>2</v>
      </c>
      <c r="J286" s="74" t="e">
        <f>+IF(#REF!="Issued",1,IF(#REF!="Not Issued",2,"Nil"))</f>
        <v>#REF!</v>
      </c>
      <c r="K286" s="74" t="s">
        <v>12304</v>
      </c>
      <c r="L286" s="198"/>
    </row>
    <row r="287" spans="1:12" ht="15.95" customHeight="1" x14ac:dyDescent="0.2">
      <c r="A287" s="182">
        <v>55</v>
      </c>
      <c r="B287" s="183" t="s">
        <v>12153</v>
      </c>
      <c r="C287" s="184">
        <v>82041</v>
      </c>
      <c r="D287" s="185" t="s">
        <v>12154</v>
      </c>
      <c r="E287" s="183" t="s">
        <v>12155</v>
      </c>
      <c r="F287" s="111" t="s">
        <v>9347</v>
      </c>
      <c r="G287" s="74">
        <f t="shared" si="13"/>
        <v>1</v>
      </c>
      <c r="H287" s="75" t="s">
        <v>17</v>
      </c>
      <c r="I287" s="74">
        <f t="shared" si="12"/>
        <v>2</v>
      </c>
      <c r="J287" s="74" t="e">
        <f>+IF(#REF!="Issued",1,IF(#REF!="Not Issued",2,"Nil"))</f>
        <v>#REF!</v>
      </c>
      <c r="K287" s="74" t="s">
        <v>12307</v>
      </c>
      <c r="L287" s="198"/>
    </row>
    <row r="288" spans="1:12" ht="15.95" customHeight="1" x14ac:dyDescent="0.2">
      <c r="A288" s="182">
        <v>56</v>
      </c>
      <c r="B288" s="183" t="s">
        <v>12157</v>
      </c>
      <c r="C288" s="184">
        <v>82042</v>
      </c>
      <c r="D288" s="185" t="s">
        <v>12158</v>
      </c>
      <c r="E288" s="183" t="s">
        <v>12159</v>
      </c>
      <c r="F288" s="111" t="s">
        <v>9347</v>
      </c>
      <c r="G288" s="74">
        <f t="shared" si="13"/>
        <v>1</v>
      </c>
      <c r="H288" s="75" t="s">
        <v>17</v>
      </c>
      <c r="I288" s="74">
        <f t="shared" si="12"/>
        <v>2</v>
      </c>
      <c r="J288" s="74" t="e">
        <f>+IF(#REF!="Issued",1,IF(#REF!="Not Issued",2,"Nil"))</f>
        <v>#REF!</v>
      </c>
      <c r="K288" s="74" t="s">
        <v>12310</v>
      </c>
      <c r="L288" s="198"/>
    </row>
    <row r="289" spans="1:12" ht="21.75" customHeight="1" x14ac:dyDescent="0.2">
      <c r="A289" s="182">
        <v>57</v>
      </c>
      <c r="B289" s="183" t="s">
        <v>12161</v>
      </c>
      <c r="C289" s="184">
        <v>82043</v>
      </c>
      <c r="D289" s="185" t="s">
        <v>12162</v>
      </c>
      <c r="E289" s="183" t="s">
        <v>12163</v>
      </c>
      <c r="F289" s="111" t="s">
        <v>9347</v>
      </c>
      <c r="G289" s="74">
        <f t="shared" si="13"/>
        <v>1</v>
      </c>
      <c r="H289" s="75" t="s">
        <v>17</v>
      </c>
      <c r="I289" s="74">
        <f t="shared" si="12"/>
        <v>2</v>
      </c>
      <c r="J289" s="74" t="e">
        <f>+IF(#REF!="Issued",1,IF(#REF!="Not Issued",2,"Nil"))</f>
        <v>#REF!</v>
      </c>
      <c r="K289" s="74" t="s">
        <v>12314</v>
      </c>
      <c r="L289" s="198"/>
    </row>
    <row r="290" spans="1:12" ht="15.95" customHeight="1" x14ac:dyDescent="0.2">
      <c r="A290" s="182">
        <v>58</v>
      </c>
      <c r="B290" s="183" t="s">
        <v>12186</v>
      </c>
      <c r="C290" s="184">
        <v>82050</v>
      </c>
      <c r="D290" s="185" t="s">
        <v>12187</v>
      </c>
      <c r="E290" s="183" t="s">
        <v>12188</v>
      </c>
      <c r="F290" s="111" t="s">
        <v>9347</v>
      </c>
      <c r="G290" s="74">
        <f t="shared" si="13"/>
        <v>1</v>
      </c>
      <c r="H290" s="75" t="s">
        <v>17</v>
      </c>
      <c r="I290" s="74">
        <f t="shared" si="12"/>
        <v>2</v>
      </c>
      <c r="J290" s="74" t="e">
        <f>+IF(#REF!="Issued",1,IF(#REF!="Not Issued",2,"Nil"))</f>
        <v>#REF!</v>
      </c>
      <c r="K290" s="74" t="s">
        <v>12318</v>
      </c>
      <c r="L290" s="198"/>
    </row>
    <row r="291" spans="1:12" ht="15.95" customHeight="1" x14ac:dyDescent="0.2">
      <c r="A291" s="182">
        <v>59</v>
      </c>
      <c r="B291" s="183" t="s">
        <v>12190</v>
      </c>
      <c r="C291" s="184">
        <v>82051</v>
      </c>
      <c r="D291" s="185" t="s">
        <v>12191</v>
      </c>
      <c r="E291" s="183" t="s">
        <v>9934</v>
      </c>
      <c r="F291" s="111" t="s">
        <v>9347</v>
      </c>
      <c r="G291" s="74">
        <f t="shared" si="13"/>
        <v>1</v>
      </c>
      <c r="H291" s="75" t="s">
        <v>17</v>
      </c>
      <c r="I291" s="74">
        <f t="shared" si="12"/>
        <v>2</v>
      </c>
      <c r="J291" s="74" t="e">
        <f>+IF(#REF!="Issued",1,IF(#REF!="Not Issued",2,"Nil"))</f>
        <v>#REF!</v>
      </c>
      <c r="K291" s="74" t="s">
        <v>12321</v>
      </c>
      <c r="L291" s="198"/>
    </row>
    <row r="292" spans="1:12" ht="15.95" customHeight="1" x14ac:dyDescent="0.2">
      <c r="A292" s="182">
        <v>60</v>
      </c>
      <c r="B292" s="183" t="s">
        <v>12193</v>
      </c>
      <c r="C292" s="184">
        <v>82052</v>
      </c>
      <c r="D292" s="185" t="s">
        <v>12194</v>
      </c>
      <c r="E292" s="183" t="s">
        <v>11086</v>
      </c>
      <c r="F292" s="111" t="s">
        <v>9358</v>
      </c>
      <c r="G292" s="74">
        <f t="shared" si="13"/>
        <v>2</v>
      </c>
      <c r="H292" s="75" t="s">
        <v>17</v>
      </c>
      <c r="I292" s="74">
        <f t="shared" si="12"/>
        <v>2</v>
      </c>
      <c r="J292" s="74" t="e">
        <f>+IF(#REF!="Issued",1,IF(#REF!="Not Issued",2,"Nil"))</f>
        <v>#REF!</v>
      </c>
      <c r="K292" s="74" t="s">
        <v>12325</v>
      </c>
      <c r="L292" s="198"/>
    </row>
    <row r="293" spans="1:12" ht="15.95" customHeight="1" x14ac:dyDescent="0.2">
      <c r="A293" s="182">
        <v>61</v>
      </c>
      <c r="B293" s="183" t="s">
        <v>12205</v>
      </c>
      <c r="C293" s="184">
        <v>81772</v>
      </c>
      <c r="D293" s="185" t="s">
        <v>12206</v>
      </c>
      <c r="E293" s="183" t="s">
        <v>12207</v>
      </c>
      <c r="F293" s="111" t="s">
        <v>9347</v>
      </c>
      <c r="G293" s="74">
        <f t="shared" si="13"/>
        <v>1</v>
      </c>
      <c r="H293" s="75" t="s">
        <v>17</v>
      </c>
      <c r="I293" s="74">
        <f t="shared" si="12"/>
        <v>2</v>
      </c>
      <c r="J293" s="74" t="e">
        <f>+IF(#REF!="Issued",1,IF(#REF!="Not Issued",2,"Nil"))</f>
        <v>#REF!</v>
      </c>
      <c r="K293" s="74" t="s">
        <v>12328</v>
      </c>
      <c r="L293" s="198"/>
    </row>
    <row r="294" spans="1:12" ht="15.95" customHeight="1" x14ac:dyDescent="0.2">
      <c r="A294" s="182">
        <v>62</v>
      </c>
      <c r="B294" s="183" t="s">
        <v>12209</v>
      </c>
      <c r="C294" s="184">
        <v>83308</v>
      </c>
      <c r="D294" s="185" t="s">
        <v>12210</v>
      </c>
      <c r="E294" s="183" t="s">
        <v>12211</v>
      </c>
      <c r="F294" s="111" t="s">
        <v>9347</v>
      </c>
      <c r="G294" s="74">
        <f t="shared" si="13"/>
        <v>1</v>
      </c>
      <c r="H294" s="75" t="s">
        <v>17</v>
      </c>
      <c r="I294" s="74">
        <f t="shared" si="12"/>
        <v>2</v>
      </c>
      <c r="J294" s="74" t="e">
        <f>+IF(#REF!="Issued",1,IF(#REF!="Not Issued",2,"Nil"))</f>
        <v>#REF!</v>
      </c>
      <c r="K294" s="74" t="s">
        <v>12332</v>
      </c>
      <c r="L294" s="198"/>
    </row>
    <row r="295" spans="1:12" ht="15.95" customHeight="1" x14ac:dyDescent="0.2">
      <c r="A295" s="182">
        <v>63</v>
      </c>
      <c r="B295" s="183" t="s">
        <v>12213</v>
      </c>
      <c r="C295" s="184">
        <v>82488</v>
      </c>
      <c r="D295" s="185" t="s">
        <v>12214</v>
      </c>
      <c r="E295" s="183" t="s">
        <v>12215</v>
      </c>
      <c r="F295" s="111" t="s">
        <v>9347</v>
      </c>
      <c r="G295" s="74">
        <f t="shared" si="13"/>
        <v>1</v>
      </c>
      <c r="H295" s="75" t="s">
        <v>17</v>
      </c>
      <c r="I295" s="74">
        <f t="shared" si="12"/>
        <v>2</v>
      </c>
      <c r="J295" s="74" t="e">
        <f>+IF(#REF!="Issued",1,IF(#REF!="Not Issued",2,"Nil"))</f>
        <v>#REF!</v>
      </c>
      <c r="K295" s="74" t="s">
        <v>12335</v>
      </c>
      <c r="L295" s="198"/>
    </row>
    <row r="296" spans="1:12" ht="15.95" customHeight="1" x14ac:dyDescent="0.2">
      <c r="A296" s="182">
        <v>64</v>
      </c>
      <c r="B296" s="183" t="s">
        <v>12224</v>
      </c>
      <c r="C296" s="184">
        <v>82489</v>
      </c>
      <c r="D296" s="185" t="s">
        <v>12225</v>
      </c>
      <c r="E296" s="183" t="s">
        <v>12226</v>
      </c>
      <c r="F296" s="111" t="s">
        <v>9347</v>
      </c>
      <c r="G296" s="74">
        <f t="shared" si="13"/>
        <v>1</v>
      </c>
      <c r="H296" s="75" t="s">
        <v>17</v>
      </c>
      <c r="I296" s="74">
        <f t="shared" si="12"/>
        <v>2</v>
      </c>
      <c r="J296" s="74" t="e">
        <f>+IF(#REF!="Issued",1,IF(#REF!="Not Issued",2,"Nil"))</f>
        <v>#REF!</v>
      </c>
      <c r="K296" s="74" t="s">
        <v>12339</v>
      </c>
      <c r="L296" s="198"/>
    </row>
    <row r="297" spans="1:12" ht="15.95" customHeight="1" x14ac:dyDescent="0.2">
      <c r="A297" s="182">
        <v>65</v>
      </c>
      <c r="B297" s="183" t="s">
        <v>12228</v>
      </c>
      <c r="C297" s="184">
        <v>77378</v>
      </c>
      <c r="D297" s="185" t="s">
        <v>12229</v>
      </c>
      <c r="E297" s="183" t="s">
        <v>12230</v>
      </c>
      <c r="F297" s="111" t="s">
        <v>9347</v>
      </c>
      <c r="G297" s="74">
        <f t="shared" ref="G297:G328" si="14">+IF(F297="M",1,IF(F297="f",2,IF(F297="Civ",3,"Error")))</f>
        <v>1</v>
      </c>
      <c r="H297" s="75" t="s">
        <v>17</v>
      </c>
      <c r="I297" s="74">
        <f t="shared" ref="I297:I332" si="15">+IF(H297="Studying",5,IF(H297="Complete",1,IF(H297="Incomplete",2,IF(H297="Left",3,IF(H297="Dropped",4,"Error")))))</f>
        <v>2</v>
      </c>
      <c r="J297" s="74" t="e">
        <f>+IF(#REF!="Issued",1,IF(#REF!="Not Issued",2,"Nil"))</f>
        <v>#REF!</v>
      </c>
      <c r="K297" s="74" t="s">
        <v>12342</v>
      </c>
      <c r="L297" s="198"/>
    </row>
    <row r="298" spans="1:12" ht="15.95" customHeight="1" x14ac:dyDescent="0.2">
      <c r="A298" s="182">
        <v>66</v>
      </c>
      <c r="B298" s="183" t="s">
        <v>12232</v>
      </c>
      <c r="C298" s="184">
        <v>82058</v>
      </c>
      <c r="D298" s="185" t="s">
        <v>12233</v>
      </c>
      <c r="E298" s="183" t="s">
        <v>12234</v>
      </c>
      <c r="F298" s="111" t="s">
        <v>9347</v>
      </c>
      <c r="G298" s="74">
        <f t="shared" si="14"/>
        <v>1</v>
      </c>
      <c r="H298" s="75" t="s">
        <v>17</v>
      </c>
      <c r="I298" s="74">
        <f t="shared" si="15"/>
        <v>2</v>
      </c>
      <c r="J298" s="74" t="e">
        <f>+IF(#REF!="Issued",1,IF(#REF!="Not Issued",2,"Nil"))</f>
        <v>#REF!</v>
      </c>
      <c r="K298" s="74" t="s">
        <v>12345</v>
      </c>
      <c r="L298" s="198"/>
    </row>
    <row r="299" spans="1:12" ht="15.95" customHeight="1" x14ac:dyDescent="0.2">
      <c r="A299" s="182">
        <v>67</v>
      </c>
      <c r="B299" s="183" t="s">
        <v>12254</v>
      </c>
      <c r="C299" s="184">
        <v>82063</v>
      </c>
      <c r="D299" s="185" t="s">
        <v>12255</v>
      </c>
      <c r="E299" s="183" t="s">
        <v>12256</v>
      </c>
      <c r="F299" s="111" t="s">
        <v>9358</v>
      </c>
      <c r="G299" s="74">
        <f t="shared" si="14"/>
        <v>2</v>
      </c>
      <c r="H299" s="75" t="s">
        <v>17</v>
      </c>
      <c r="I299" s="74">
        <f t="shared" si="15"/>
        <v>2</v>
      </c>
      <c r="J299" s="74" t="e">
        <f>+IF(#REF!="Issued",1,IF(#REF!="Not Issued",2,"Nil"))</f>
        <v>#REF!</v>
      </c>
      <c r="K299" s="74" t="s">
        <v>12348</v>
      </c>
      <c r="L299" s="198"/>
    </row>
    <row r="300" spans="1:12" ht="15.95" customHeight="1" x14ac:dyDescent="0.2">
      <c r="A300" s="182">
        <v>68</v>
      </c>
      <c r="B300" s="183" t="s">
        <v>12262</v>
      </c>
      <c r="C300" s="184">
        <v>82065</v>
      </c>
      <c r="D300" s="185" t="s">
        <v>11246</v>
      </c>
      <c r="E300" s="183" t="s">
        <v>10040</v>
      </c>
      <c r="F300" s="111" t="s">
        <v>9347</v>
      </c>
      <c r="G300" s="74">
        <f t="shared" si="14"/>
        <v>1</v>
      </c>
      <c r="H300" s="75" t="s">
        <v>17</v>
      </c>
      <c r="I300" s="74">
        <f t="shared" si="15"/>
        <v>2</v>
      </c>
      <c r="J300" s="74" t="e">
        <f>+IF(#REF!="Issued",1,IF(#REF!="Not Issued",2,"Nil"))</f>
        <v>#REF!</v>
      </c>
      <c r="K300" s="74" t="s">
        <v>12352</v>
      </c>
      <c r="L300" s="198"/>
    </row>
    <row r="301" spans="1:12" ht="15.95" customHeight="1" x14ac:dyDescent="0.2">
      <c r="A301" s="182">
        <v>69</v>
      </c>
      <c r="B301" s="183" t="s">
        <v>12271</v>
      </c>
      <c r="C301" s="184">
        <v>82068</v>
      </c>
      <c r="D301" s="185" t="s">
        <v>12272</v>
      </c>
      <c r="E301" s="183" t="s">
        <v>12273</v>
      </c>
      <c r="F301" s="111" t="s">
        <v>9358</v>
      </c>
      <c r="G301" s="74">
        <f t="shared" si="14"/>
        <v>2</v>
      </c>
      <c r="H301" s="75" t="s">
        <v>17</v>
      </c>
      <c r="I301" s="74">
        <f t="shared" si="15"/>
        <v>2</v>
      </c>
      <c r="J301" s="74" t="e">
        <f>+IF(#REF!="Issued",1,IF(#REF!="Not Issued",2,"Nil"))</f>
        <v>#REF!</v>
      </c>
      <c r="K301" s="74" t="s">
        <v>12356</v>
      </c>
      <c r="L301" s="198"/>
    </row>
    <row r="302" spans="1:12" ht="15.95" customHeight="1" x14ac:dyDescent="0.2">
      <c r="A302" s="182">
        <v>70</v>
      </c>
      <c r="B302" s="183" t="s">
        <v>12275</v>
      </c>
      <c r="C302" s="184">
        <v>82069</v>
      </c>
      <c r="D302" s="185" t="s">
        <v>241</v>
      </c>
      <c r="E302" s="183" t="s">
        <v>7483</v>
      </c>
      <c r="F302" s="111" t="s">
        <v>9347</v>
      </c>
      <c r="G302" s="74">
        <f t="shared" si="14"/>
        <v>1</v>
      </c>
      <c r="H302" s="75" t="s">
        <v>17</v>
      </c>
      <c r="I302" s="74">
        <f t="shared" si="15"/>
        <v>2</v>
      </c>
      <c r="J302" s="74" t="e">
        <f>+IF(#REF!="Issued",1,IF(#REF!="Not Issued",2,"Nil"))</f>
        <v>#REF!</v>
      </c>
      <c r="K302" s="74" t="s">
        <v>12360</v>
      </c>
      <c r="L302" s="198"/>
    </row>
    <row r="303" spans="1:12" ht="15.95" customHeight="1" x14ac:dyDescent="0.2">
      <c r="A303" s="182">
        <v>71</v>
      </c>
      <c r="B303" s="183" t="s">
        <v>12277</v>
      </c>
      <c r="C303" s="184">
        <v>82070</v>
      </c>
      <c r="D303" s="185" t="s">
        <v>12278</v>
      </c>
      <c r="E303" s="183" t="s">
        <v>12279</v>
      </c>
      <c r="F303" s="111" t="s">
        <v>9347</v>
      </c>
      <c r="G303" s="74">
        <f t="shared" si="14"/>
        <v>1</v>
      </c>
      <c r="H303" s="75" t="s">
        <v>17</v>
      </c>
      <c r="I303" s="74">
        <f t="shared" si="15"/>
        <v>2</v>
      </c>
      <c r="J303" s="74" t="e">
        <f>+IF(#REF!="Issued",1,IF(#REF!="Not Issued",2,"Nil"))</f>
        <v>#REF!</v>
      </c>
      <c r="K303" s="74" t="s">
        <v>12364</v>
      </c>
      <c r="L303" s="198"/>
    </row>
    <row r="304" spans="1:12" ht="15.95" customHeight="1" x14ac:dyDescent="0.2">
      <c r="A304" s="182">
        <v>72</v>
      </c>
      <c r="B304" s="183" t="s">
        <v>12285</v>
      </c>
      <c r="C304" s="184">
        <v>82490</v>
      </c>
      <c r="D304" s="185" t="s">
        <v>12286</v>
      </c>
      <c r="E304" s="183" t="s">
        <v>6423</v>
      </c>
      <c r="F304" s="111" t="s">
        <v>9358</v>
      </c>
      <c r="G304" s="74">
        <f t="shared" si="14"/>
        <v>2</v>
      </c>
      <c r="H304" s="75" t="s">
        <v>17</v>
      </c>
      <c r="I304" s="74">
        <f t="shared" si="15"/>
        <v>2</v>
      </c>
      <c r="J304" s="74" t="e">
        <f>+IF(#REF!="Issued",1,IF(#REF!="Not Issued",2,"Nil"))</f>
        <v>#REF!</v>
      </c>
      <c r="K304" s="74" t="s">
        <v>12368</v>
      </c>
      <c r="L304" s="198"/>
    </row>
    <row r="305" spans="1:12" ht="15.95" customHeight="1" x14ac:dyDescent="0.2">
      <c r="A305" s="182">
        <v>73</v>
      </c>
      <c r="B305" s="183" t="s">
        <v>12288</v>
      </c>
      <c r="C305" s="184">
        <v>82491</v>
      </c>
      <c r="D305" s="185" t="s">
        <v>12289</v>
      </c>
      <c r="E305" s="183" t="s">
        <v>3586</v>
      </c>
      <c r="F305" s="111" t="s">
        <v>9347</v>
      </c>
      <c r="G305" s="74">
        <f t="shared" si="14"/>
        <v>1</v>
      </c>
      <c r="H305" s="75" t="s">
        <v>17</v>
      </c>
      <c r="I305" s="74">
        <f t="shared" si="15"/>
        <v>2</v>
      </c>
      <c r="J305" s="74" t="e">
        <f>+IF(#REF!="Issued",1,IF(#REF!="Not Issued",2,"Nil"))</f>
        <v>#REF!</v>
      </c>
      <c r="K305" s="74" t="s">
        <v>12372</v>
      </c>
      <c r="L305" s="198"/>
    </row>
    <row r="306" spans="1:12" ht="15.95" customHeight="1" x14ac:dyDescent="0.2">
      <c r="A306" s="182">
        <v>74</v>
      </c>
      <c r="B306" s="183" t="s">
        <v>12293</v>
      </c>
      <c r="C306" s="184">
        <v>82071</v>
      </c>
      <c r="D306" s="185" t="s">
        <v>12294</v>
      </c>
      <c r="E306" s="183" t="s">
        <v>12295</v>
      </c>
      <c r="F306" s="111" t="s">
        <v>9347</v>
      </c>
      <c r="G306" s="74">
        <f t="shared" si="14"/>
        <v>1</v>
      </c>
      <c r="H306" s="75" t="s">
        <v>17</v>
      </c>
      <c r="I306" s="74">
        <f t="shared" si="15"/>
        <v>2</v>
      </c>
      <c r="J306" s="74" t="e">
        <f>+IF(#REF!="Issued",1,IF(#REF!="Not Issued",2,"Nil"))</f>
        <v>#REF!</v>
      </c>
      <c r="K306" s="74" t="s">
        <v>12376</v>
      </c>
      <c r="L306" s="198"/>
    </row>
    <row r="307" spans="1:12" ht="15.95" customHeight="1" x14ac:dyDescent="0.2">
      <c r="A307" s="182">
        <v>75</v>
      </c>
      <c r="B307" s="183" t="s">
        <v>12315</v>
      </c>
      <c r="C307" s="184">
        <v>77364</v>
      </c>
      <c r="D307" s="185" t="s">
        <v>12316</v>
      </c>
      <c r="E307" s="183" t="s">
        <v>12317</v>
      </c>
      <c r="F307" s="111" t="s">
        <v>9358</v>
      </c>
      <c r="G307" s="74">
        <f t="shared" si="14"/>
        <v>2</v>
      </c>
      <c r="H307" s="75" t="s">
        <v>17</v>
      </c>
      <c r="I307" s="74">
        <f t="shared" si="15"/>
        <v>2</v>
      </c>
      <c r="J307" s="74" t="e">
        <f>+IF(#REF!="Issued",1,IF(#REF!="Not Issued",2,"Nil"))</f>
        <v>#REF!</v>
      </c>
      <c r="K307" s="74" t="s">
        <v>12378</v>
      </c>
      <c r="L307" s="198"/>
    </row>
    <row r="308" spans="1:12" ht="15.95" customHeight="1" x14ac:dyDescent="0.2">
      <c r="A308" s="182">
        <v>76</v>
      </c>
      <c r="B308" s="183" t="s">
        <v>12322</v>
      </c>
      <c r="C308" s="184">
        <v>82078</v>
      </c>
      <c r="D308" s="185" t="s">
        <v>12323</v>
      </c>
      <c r="E308" s="183" t="s">
        <v>12324</v>
      </c>
      <c r="F308" s="111" t="s">
        <v>9347</v>
      </c>
      <c r="G308" s="74">
        <f t="shared" si="14"/>
        <v>1</v>
      </c>
      <c r="H308" s="75" t="s">
        <v>17</v>
      </c>
      <c r="I308" s="74">
        <f t="shared" si="15"/>
        <v>2</v>
      </c>
      <c r="J308" s="74" t="e">
        <f>+IF(#REF!="Issued",1,IF(#REF!="Not Issued",2,"Nil"))</f>
        <v>#REF!</v>
      </c>
      <c r="K308" s="74" t="s">
        <v>12381</v>
      </c>
      <c r="L308" s="198"/>
    </row>
    <row r="309" spans="1:12" ht="15.95" customHeight="1" x14ac:dyDescent="0.2">
      <c r="A309" s="182">
        <v>77</v>
      </c>
      <c r="B309" s="183" t="s">
        <v>12329</v>
      </c>
      <c r="C309" s="184">
        <v>82080</v>
      </c>
      <c r="D309" s="185" t="s">
        <v>12330</v>
      </c>
      <c r="E309" s="183" t="s">
        <v>12331</v>
      </c>
      <c r="F309" s="111" t="s">
        <v>9358</v>
      </c>
      <c r="G309" s="74">
        <f t="shared" si="14"/>
        <v>2</v>
      </c>
      <c r="H309" s="75" t="s">
        <v>17</v>
      </c>
      <c r="I309" s="74">
        <f t="shared" si="15"/>
        <v>2</v>
      </c>
      <c r="J309" s="74" t="e">
        <f>+IF(#REF!="Issued",1,IF(#REF!="Not Issued",2,"Nil"))</f>
        <v>#REF!</v>
      </c>
      <c r="K309" s="74" t="s">
        <v>12384</v>
      </c>
      <c r="L309" s="198"/>
    </row>
    <row r="310" spans="1:12" ht="15.95" customHeight="1" x14ac:dyDescent="0.2">
      <c r="A310" s="182">
        <v>78</v>
      </c>
      <c r="B310" s="183" t="s">
        <v>12333</v>
      </c>
      <c r="C310" s="184">
        <v>83309</v>
      </c>
      <c r="D310" s="185" t="s">
        <v>12334</v>
      </c>
      <c r="E310" s="183" t="s">
        <v>9868</v>
      </c>
      <c r="F310" s="111" t="s">
        <v>9347</v>
      </c>
      <c r="G310" s="74">
        <f t="shared" si="14"/>
        <v>1</v>
      </c>
      <c r="H310" s="75" t="s">
        <v>17</v>
      </c>
      <c r="I310" s="74">
        <f t="shared" si="15"/>
        <v>2</v>
      </c>
      <c r="J310" s="74" t="e">
        <f>+IF(#REF!="Issued",1,IF(#REF!="Not Issued",2,"Nil"))</f>
        <v>#REF!</v>
      </c>
      <c r="K310" s="74" t="s">
        <v>12388</v>
      </c>
      <c r="L310" s="198"/>
    </row>
    <row r="311" spans="1:12" ht="15.95" customHeight="1" x14ac:dyDescent="0.2">
      <c r="A311" s="182">
        <v>79</v>
      </c>
      <c r="B311" s="183" t="s">
        <v>12336</v>
      </c>
      <c r="C311" s="184">
        <v>82081</v>
      </c>
      <c r="D311" s="185" t="s">
        <v>12337</v>
      </c>
      <c r="E311" s="183" t="s">
        <v>12338</v>
      </c>
      <c r="F311" s="111" t="s">
        <v>9347</v>
      </c>
      <c r="G311" s="74">
        <f t="shared" si="14"/>
        <v>1</v>
      </c>
      <c r="H311" s="75" t="s">
        <v>17</v>
      </c>
      <c r="I311" s="74">
        <f t="shared" si="15"/>
        <v>2</v>
      </c>
      <c r="J311" s="74" t="e">
        <f>+IF(#REF!="Issued",1,IF(#REF!="Not Issued",2,"Nil"))</f>
        <v>#REF!</v>
      </c>
      <c r="K311" s="74" t="s">
        <v>12392</v>
      </c>
      <c r="L311" s="198"/>
    </row>
    <row r="312" spans="1:12" ht="15.95" customHeight="1" x14ac:dyDescent="0.2">
      <c r="A312" s="182">
        <v>80</v>
      </c>
      <c r="B312" s="183" t="s">
        <v>12340</v>
      </c>
      <c r="C312" s="184">
        <v>82082</v>
      </c>
      <c r="D312" s="185" t="s">
        <v>12341</v>
      </c>
      <c r="E312" s="183" t="s">
        <v>10012</v>
      </c>
      <c r="F312" s="111" t="s">
        <v>9358</v>
      </c>
      <c r="G312" s="74">
        <f t="shared" si="14"/>
        <v>2</v>
      </c>
      <c r="H312" s="75" t="s">
        <v>17</v>
      </c>
      <c r="I312" s="74">
        <f t="shared" si="15"/>
        <v>2</v>
      </c>
      <c r="J312" s="74" t="e">
        <f>+IF(#REF!="Issued",1,IF(#REF!="Not Issued",2,"Nil"))</f>
        <v>#REF!</v>
      </c>
      <c r="K312" s="74" t="s">
        <v>12396</v>
      </c>
      <c r="L312" s="198"/>
    </row>
    <row r="313" spans="1:12" ht="15.95" customHeight="1" x14ac:dyDescent="0.2">
      <c r="A313" s="182">
        <v>81</v>
      </c>
      <c r="B313" s="183" t="s">
        <v>12343</v>
      </c>
      <c r="C313" s="184">
        <v>81776</v>
      </c>
      <c r="D313" s="185" t="s">
        <v>12344</v>
      </c>
      <c r="E313" s="183" t="s">
        <v>5546</v>
      </c>
      <c r="F313" s="111" t="s">
        <v>9347</v>
      </c>
      <c r="G313" s="74">
        <f t="shared" si="14"/>
        <v>1</v>
      </c>
      <c r="H313" s="75" t="s">
        <v>17</v>
      </c>
      <c r="I313" s="74">
        <f t="shared" si="15"/>
        <v>2</v>
      </c>
      <c r="J313" s="74" t="e">
        <f>+IF(#REF!="Issued",1,IF(#REF!="Not Issued",2,"Nil"))</f>
        <v>#REF!</v>
      </c>
      <c r="K313" s="74" t="s">
        <v>12399</v>
      </c>
      <c r="L313" s="198"/>
    </row>
    <row r="314" spans="1:12" ht="15.95" customHeight="1" x14ac:dyDescent="0.2">
      <c r="A314" s="182">
        <v>82</v>
      </c>
      <c r="B314" s="183" t="s">
        <v>12346</v>
      </c>
      <c r="C314" s="184">
        <v>82492</v>
      </c>
      <c r="D314" s="185" t="s">
        <v>12347</v>
      </c>
      <c r="E314" s="183" t="s">
        <v>11241</v>
      </c>
      <c r="F314" s="111" t="s">
        <v>9358</v>
      </c>
      <c r="G314" s="74">
        <f t="shared" si="14"/>
        <v>2</v>
      </c>
      <c r="H314" s="75" t="s">
        <v>17</v>
      </c>
      <c r="I314" s="74">
        <f t="shared" si="15"/>
        <v>2</v>
      </c>
      <c r="J314" s="74" t="e">
        <f>+IF(#REF!="Issued",1,IF(#REF!="Not Issued",2,"Nil"))</f>
        <v>#REF!</v>
      </c>
      <c r="K314" s="74" t="s">
        <v>12403</v>
      </c>
      <c r="L314" s="198"/>
    </row>
    <row r="315" spans="1:12" ht="15.95" customHeight="1" x14ac:dyDescent="0.2">
      <c r="A315" s="182">
        <v>83</v>
      </c>
      <c r="B315" s="183" t="s">
        <v>12353</v>
      </c>
      <c r="C315" s="184">
        <v>82084</v>
      </c>
      <c r="D315" s="185" t="s">
        <v>12354</v>
      </c>
      <c r="E315" s="183" t="s">
        <v>12355</v>
      </c>
      <c r="F315" s="111" t="s">
        <v>9347</v>
      </c>
      <c r="G315" s="74">
        <f t="shared" si="14"/>
        <v>1</v>
      </c>
      <c r="H315" s="75" t="s">
        <v>17</v>
      </c>
      <c r="I315" s="74">
        <f t="shared" si="15"/>
        <v>2</v>
      </c>
      <c r="J315" s="74" t="e">
        <f>+IF(#REF!="Issued",1,IF(#REF!="Not Issued",2,"Nil"))</f>
        <v>#REF!</v>
      </c>
      <c r="K315" s="74" t="s">
        <v>12407</v>
      </c>
      <c r="L315" s="198"/>
    </row>
    <row r="316" spans="1:12" ht="15.95" customHeight="1" x14ac:dyDescent="0.2">
      <c r="A316" s="182">
        <v>84</v>
      </c>
      <c r="B316" s="183" t="s">
        <v>12361</v>
      </c>
      <c r="C316" s="184">
        <v>83423</v>
      </c>
      <c r="D316" s="185" t="s">
        <v>12362</v>
      </c>
      <c r="E316" s="183" t="s">
        <v>12363</v>
      </c>
      <c r="F316" s="111" t="s">
        <v>9358</v>
      </c>
      <c r="G316" s="74">
        <f t="shared" si="14"/>
        <v>2</v>
      </c>
      <c r="H316" s="75" t="s">
        <v>17</v>
      </c>
      <c r="I316" s="74">
        <f t="shared" si="15"/>
        <v>2</v>
      </c>
      <c r="J316" s="74" t="e">
        <f>+IF(#REF!="Issued",1,IF(#REF!="Not Issued",2,"Nil"))</f>
        <v>#REF!</v>
      </c>
      <c r="K316" s="74" t="s">
        <v>12411</v>
      </c>
      <c r="L316" s="198"/>
    </row>
    <row r="317" spans="1:12" ht="15.95" customHeight="1" x14ac:dyDescent="0.2">
      <c r="A317" s="182">
        <v>85</v>
      </c>
      <c r="B317" s="183" t="s">
        <v>12369</v>
      </c>
      <c r="C317" s="184">
        <v>82086</v>
      </c>
      <c r="D317" s="185" t="s">
        <v>12370</v>
      </c>
      <c r="E317" s="183" t="s">
        <v>12371</v>
      </c>
      <c r="F317" s="111" t="s">
        <v>9347</v>
      </c>
      <c r="G317" s="74">
        <f t="shared" si="14"/>
        <v>1</v>
      </c>
      <c r="H317" s="75" t="s">
        <v>17</v>
      </c>
      <c r="I317" s="74">
        <f t="shared" si="15"/>
        <v>2</v>
      </c>
      <c r="J317" s="74" t="e">
        <f>+IF(#REF!="Issued",1,IF(#REF!="Not Issued",2,"Nil"))</f>
        <v>#REF!</v>
      </c>
      <c r="K317" s="74" t="s">
        <v>12414</v>
      </c>
      <c r="L317" s="198"/>
    </row>
    <row r="318" spans="1:12" ht="15.95" customHeight="1" x14ac:dyDescent="0.2">
      <c r="A318" s="182">
        <v>86</v>
      </c>
      <c r="B318" s="183" t="s">
        <v>12373</v>
      </c>
      <c r="C318" s="184">
        <v>83310</v>
      </c>
      <c r="D318" s="185" t="s">
        <v>12374</v>
      </c>
      <c r="E318" s="183" t="s">
        <v>12375</v>
      </c>
      <c r="F318" s="111" t="s">
        <v>9347</v>
      </c>
      <c r="G318" s="74">
        <f t="shared" si="14"/>
        <v>1</v>
      </c>
      <c r="H318" s="75" t="s">
        <v>17</v>
      </c>
      <c r="I318" s="74">
        <f t="shared" si="15"/>
        <v>2</v>
      </c>
      <c r="J318" s="74" t="e">
        <f>+IF(#REF!="Issued",1,IF(#REF!="Not Issued",2,"Nil"))</f>
        <v>#REF!</v>
      </c>
      <c r="K318" s="74" t="s">
        <v>12418</v>
      </c>
      <c r="L318" s="198"/>
    </row>
    <row r="319" spans="1:12" ht="15.95" customHeight="1" x14ac:dyDescent="0.2">
      <c r="A319" s="182">
        <v>87</v>
      </c>
      <c r="B319" s="183" t="s">
        <v>12382</v>
      </c>
      <c r="C319" s="184">
        <v>82089</v>
      </c>
      <c r="D319" s="185" t="s">
        <v>12383</v>
      </c>
      <c r="E319" s="183" t="s">
        <v>10585</v>
      </c>
      <c r="F319" s="111" t="s">
        <v>9347</v>
      </c>
      <c r="G319" s="74">
        <f t="shared" si="14"/>
        <v>1</v>
      </c>
      <c r="H319" s="75" t="s">
        <v>17</v>
      </c>
      <c r="I319" s="74">
        <f t="shared" si="15"/>
        <v>2</v>
      </c>
      <c r="J319" s="74" t="e">
        <f>+IF(#REF!="Issued",1,IF(#REF!="Not Issued",2,"Nil"))</f>
        <v>#REF!</v>
      </c>
      <c r="K319" s="74" t="s">
        <v>12422</v>
      </c>
      <c r="L319" s="198"/>
    </row>
    <row r="320" spans="1:12" ht="15.95" customHeight="1" x14ac:dyDescent="0.2">
      <c r="A320" s="182">
        <v>88</v>
      </c>
      <c r="B320" s="183" t="s">
        <v>12385</v>
      </c>
      <c r="C320" s="184">
        <v>82493</v>
      </c>
      <c r="D320" s="185" t="s">
        <v>12386</v>
      </c>
      <c r="E320" s="183" t="s">
        <v>12387</v>
      </c>
      <c r="F320" s="111" t="s">
        <v>9347</v>
      </c>
      <c r="G320" s="74">
        <f t="shared" si="14"/>
        <v>1</v>
      </c>
      <c r="H320" s="75" t="s">
        <v>17</v>
      </c>
      <c r="I320" s="74">
        <f t="shared" si="15"/>
        <v>2</v>
      </c>
      <c r="J320" s="74" t="e">
        <f>+IF(#REF!="Issued",1,IF(#REF!="Not Issued",2,"Nil"))</f>
        <v>#REF!</v>
      </c>
      <c r="K320" s="74" t="s">
        <v>12426</v>
      </c>
      <c r="L320" s="198"/>
    </row>
    <row r="321" spans="1:12" ht="15.95" customHeight="1" x14ac:dyDescent="0.2">
      <c r="A321" s="182">
        <v>89</v>
      </c>
      <c r="B321" s="183" t="s">
        <v>12393</v>
      </c>
      <c r="C321" s="184">
        <v>82091</v>
      </c>
      <c r="D321" s="185" t="s">
        <v>12394</v>
      </c>
      <c r="E321" s="183" t="s">
        <v>12395</v>
      </c>
      <c r="F321" s="111" t="s">
        <v>9347</v>
      </c>
      <c r="G321" s="74">
        <f t="shared" si="14"/>
        <v>1</v>
      </c>
      <c r="H321" s="75" t="s">
        <v>17</v>
      </c>
      <c r="I321" s="74">
        <f t="shared" si="15"/>
        <v>2</v>
      </c>
      <c r="J321" s="74" t="e">
        <f>+IF(#REF!="Issued",1,IF(#REF!="Not Issued",2,"Nil"))</f>
        <v>#REF!</v>
      </c>
      <c r="K321" s="74" t="s">
        <v>12430</v>
      </c>
      <c r="L321" s="198"/>
    </row>
    <row r="322" spans="1:12" ht="15.95" customHeight="1" x14ac:dyDescent="0.2">
      <c r="A322" s="182">
        <v>90</v>
      </c>
      <c r="B322" s="183" t="s">
        <v>12397</v>
      </c>
      <c r="C322" s="184">
        <v>82092</v>
      </c>
      <c r="D322" s="185" t="s">
        <v>12398</v>
      </c>
      <c r="E322" s="183" t="s">
        <v>11107</v>
      </c>
      <c r="F322" s="111" t="s">
        <v>9347</v>
      </c>
      <c r="G322" s="74">
        <f t="shared" si="14"/>
        <v>1</v>
      </c>
      <c r="H322" s="75" t="s">
        <v>17</v>
      </c>
      <c r="I322" s="74">
        <f t="shared" si="15"/>
        <v>2</v>
      </c>
      <c r="J322" s="74" t="e">
        <f>+IF(#REF!="Issued",1,IF(#REF!="Not Issued",2,"Nil"))</f>
        <v>#REF!</v>
      </c>
      <c r="K322" s="74" t="s">
        <v>12434</v>
      </c>
      <c r="L322" s="198"/>
    </row>
    <row r="323" spans="1:12" ht="15.95" customHeight="1" x14ac:dyDescent="0.2">
      <c r="A323" s="182">
        <v>91</v>
      </c>
      <c r="B323" s="183" t="s">
        <v>12400</v>
      </c>
      <c r="C323" s="184">
        <v>81777</v>
      </c>
      <c r="D323" s="185" t="s">
        <v>12401</v>
      </c>
      <c r="E323" s="183" t="s">
        <v>12402</v>
      </c>
      <c r="F323" s="111" t="s">
        <v>9347</v>
      </c>
      <c r="G323" s="74">
        <f t="shared" si="14"/>
        <v>1</v>
      </c>
      <c r="H323" s="75" t="s">
        <v>17</v>
      </c>
      <c r="I323" s="74">
        <f t="shared" si="15"/>
        <v>2</v>
      </c>
      <c r="J323" s="74" t="e">
        <f>+IF(#REF!="Issued",1,IF(#REF!="Not Issued",2,"Nil"))</f>
        <v>#REF!</v>
      </c>
      <c r="K323" s="74" t="s">
        <v>12438</v>
      </c>
      <c r="L323" s="198"/>
    </row>
    <row r="324" spans="1:12" ht="15.95" customHeight="1" x14ac:dyDescent="0.2">
      <c r="A324" s="182">
        <v>92</v>
      </c>
      <c r="B324" s="183" t="s">
        <v>12404</v>
      </c>
      <c r="C324" s="184">
        <v>82093</v>
      </c>
      <c r="D324" s="185" t="s">
        <v>12405</v>
      </c>
      <c r="E324" s="183" t="s">
        <v>12406</v>
      </c>
      <c r="F324" s="111" t="s">
        <v>9347</v>
      </c>
      <c r="G324" s="74">
        <f t="shared" si="14"/>
        <v>1</v>
      </c>
      <c r="H324" s="75" t="s">
        <v>17</v>
      </c>
      <c r="I324" s="74">
        <f t="shared" si="15"/>
        <v>2</v>
      </c>
      <c r="J324" s="74" t="e">
        <f>+IF(#REF!="Issued",1,IF(#REF!="Not Issued",2,"Nil"))</f>
        <v>#REF!</v>
      </c>
      <c r="K324" s="74" t="s">
        <v>12442</v>
      </c>
      <c r="L324" s="198"/>
    </row>
    <row r="325" spans="1:12" ht="15.95" customHeight="1" x14ac:dyDescent="0.2">
      <c r="A325" s="182">
        <v>93</v>
      </c>
      <c r="B325" s="183" t="s">
        <v>12412</v>
      </c>
      <c r="C325" s="184">
        <v>83394</v>
      </c>
      <c r="D325" s="185" t="s">
        <v>12413</v>
      </c>
      <c r="E325" s="183" t="s">
        <v>4091</v>
      </c>
      <c r="F325" s="111" t="s">
        <v>9347</v>
      </c>
      <c r="G325" s="74">
        <f t="shared" si="14"/>
        <v>1</v>
      </c>
      <c r="H325" s="75" t="s">
        <v>17</v>
      </c>
      <c r="I325" s="74">
        <f t="shared" si="15"/>
        <v>2</v>
      </c>
      <c r="J325" s="74" t="e">
        <f>+IF(#REF!="Issued",1,IF(#REF!="Not Issued",2,"Nil"))</f>
        <v>#REF!</v>
      </c>
      <c r="K325" s="74" t="s">
        <v>12446</v>
      </c>
      <c r="L325" s="198"/>
    </row>
    <row r="326" spans="1:12" ht="15.95" customHeight="1" x14ac:dyDescent="0.2">
      <c r="A326" s="182">
        <v>94</v>
      </c>
      <c r="B326" s="183" t="s">
        <v>12415</v>
      </c>
      <c r="C326" s="184">
        <v>81778</v>
      </c>
      <c r="D326" s="185" t="s">
        <v>12416</v>
      </c>
      <c r="E326" s="183" t="s">
        <v>12417</v>
      </c>
      <c r="F326" s="111" t="s">
        <v>9347</v>
      </c>
      <c r="G326" s="74">
        <f t="shared" si="14"/>
        <v>1</v>
      </c>
      <c r="H326" s="75" t="s">
        <v>17</v>
      </c>
      <c r="I326" s="74">
        <f t="shared" si="15"/>
        <v>2</v>
      </c>
      <c r="J326" s="74" t="e">
        <f>+IF(#REF!="Issued",1,IF(#REF!="Not Issued",2,"Nil"))</f>
        <v>#REF!</v>
      </c>
      <c r="K326" s="74" t="s">
        <v>12450</v>
      </c>
      <c r="L326" s="198"/>
    </row>
    <row r="327" spans="1:12" ht="16.5" customHeight="1" x14ac:dyDescent="0.2">
      <c r="A327" s="182">
        <v>95</v>
      </c>
      <c r="B327" s="183" t="s">
        <v>12419</v>
      </c>
      <c r="C327" s="184">
        <v>81779</v>
      </c>
      <c r="D327" s="185" t="s">
        <v>12420</v>
      </c>
      <c r="E327" s="183" t="s">
        <v>12421</v>
      </c>
      <c r="F327" s="111" t="s">
        <v>9347</v>
      </c>
      <c r="G327" s="74">
        <f t="shared" si="14"/>
        <v>1</v>
      </c>
      <c r="H327" s="75" t="s">
        <v>17</v>
      </c>
      <c r="I327" s="74">
        <f t="shared" si="15"/>
        <v>2</v>
      </c>
      <c r="J327" s="74" t="e">
        <f>+IF(#REF!="Issued",1,IF(#REF!="Not Issued",2,"Nil"))</f>
        <v>#REF!</v>
      </c>
      <c r="K327" s="74" t="s">
        <v>12454</v>
      </c>
      <c r="L327" s="198"/>
    </row>
    <row r="328" spans="1:12" ht="15.95" customHeight="1" x14ac:dyDescent="0.2">
      <c r="A328" s="182">
        <v>96</v>
      </c>
      <c r="B328" s="183" t="s">
        <v>12435</v>
      </c>
      <c r="C328" s="184">
        <v>82096</v>
      </c>
      <c r="D328" s="185" t="s">
        <v>12436</v>
      </c>
      <c r="E328" s="183" t="s">
        <v>12437</v>
      </c>
      <c r="F328" s="111" t="s">
        <v>9347</v>
      </c>
      <c r="G328" s="74">
        <f t="shared" si="14"/>
        <v>1</v>
      </c>
      <c r="H328" s="75" t="s">
        <v>17</v>
      </c>
      <c r="I328" s="74">
        <f t="shared" si="15"/>
        <v>2</v>
      </c>
      <c r="J328" s="74" t="e">
        <f>+IF(#REF!="Issued",1,IF(#REF!="Not Issued",2,"Nil"))</f>
        <v>#REF!</v>
      </c>
      <c r="K328" s="74" t="s">
        <v>12457</v>
      </c>
      <c r="L328" s="198"/>
    </row>
    <row r="329" spans="1:12" ht="15.95" customHeight="1" x14ac:dyDescent="0.2">
      <c r="A329" s="182">
        <v>97</v>
      </c>
      <c r="B329" s="183" t="s">
        <v>12451</v>
      </c>
      <c r="C329" s="184">
        <v>81780</v>
      </c>
      <c r="D329" s="185" t="s">
        <v>12452</v>
      </c>
      <c r="E329" s="183" t="s">
        <v>12453</v>
      </c>
      <c r="F329" s="111" t="s">
        <v>9358</v>
      </c>
      <c r="G329" s="74">
        <f t="shared" ref="G329:G332" si="16">+IF(F329="M",1,IF(F329="f",2,IF(F329="Civ",3,"Error")))</f>
        <v>2</v>
      </c>
      <c r="H329" s="75" t="s">
        <v>17</v>
      </c>
      <c r="I329" s="74">
        <f t="shared" si="15"/>
        <v>2</v>
      </c>
      <c r="J329" s="74" t="e">
        <f>+IF(#REF!="Issued",1,IF(#REF!="Not Issued",2,"Nil"))</f>
        <v>#REF!</v>
      </c>
      <c r="K329" s="74" t="s">
        <v>12461</v>
      </c>
      <c r="L329" s="198"/>
    </row>
    <row r="330" spans="1:12" ht="15.95" customHeight="1" x14ac:dyDescent="0.2">
      <c r="A330" s="182">
        <v>98</v>
      </c>
      <c r="B330" s="183" t="s">
        <v>12455</v>
      </c>
      <c r="C330" s="184">
        <v>82100</v>
      </c>
      <c r="D330" s="185" t="s">
        <v>12456</v>
      </c>
      <c r="E330" s="183" t="s">
        <v>10589</v>
      </c>
      <c r="F330" s="111" t="s">
        <v>9347</v>
      </c>
      <c r="G330" s="74">
        <f t="shared" si="16"/>
        <v>1</v>
      </c>
      <c r="H330" s="75" t="s">
        <v>17</v>
      </c>
      <c r="I330" s="74">
        <f t="shared" si="15"/>
        <v>2</v>
      </c>
      <c r="J330" s="74" t="e">
        <f>+IF(#REF!="Issued",1,IF(#REF!="Not Issued",2,"Nil"))</f>
        <v>#REF!</v>
      </c>
      <c r="K330" s="74" t="s">
        <v>12465</v>
      </c>
      <c r="L330" s="198"/>
    </row>
    <row r="331" spans="1:12" ht="15.95" customHeight="1" x14ac:dyDescent="0.2">
      <c r="A331" s="182">
        <v>99</v>
      </c>
      <c r="B331" s="183" t="s">
        <v>12462</v>
      </c>
      <c r="C331" s="184">
        <v>78562</v>
      </c>
      <c r="D331" s="185" t="s">
        <v>12463</v>
      </c>
      <c r="E331" s="183" t="s">
        <v>12464</v>
      </c>
      <c r="F331" s="111" t="s">
        <v>9347</v>
      </c>
      <c r="G331" s="74">
        <f t="shared" si="16"/>
        <v>1</v>
      </c>
      <c r="H331" s="75" t="s">
        <v>17</v>
      </c>
      <c r="I331" s="74">
        <f t="shared" si="15"/>
        <v>2</v>
      </c>
      <c r="J331" s="74"/>
      <c r="K331" s="74"/>
      <c r="L331" s="198"/>
    </row>
    <row r="332" spans="1:12" ht="15.95" customHeight="1" x14ac:dyDescent="0.2">
      <c r="A332" s="182">
        <v>100</v>
      </c>
      <c r="B332" s="183" t="s">
        <v>12468</v>
      </c>
      <c r="C332" s="184">
        <v>78556</v>
      </c>
      <c r="D332" s="185" t="s">
        <v>12469</v>
      </c>
      <c r="E332" s="183" t="s">
        <v>1048</v>
      </c>
      <c r="F332" s="111" t="s">
        <v>9347</v>
      </c>
      <c r="G332" s="74">
        <f t="shared" si="16"/>
        <v>1</v>
      </c>
      <c r="H332" s="75" t="s">
        <v>17</v>
      </c>
      <c r="I332" s="74">
        <f t="shared" si="15"/>
        <v>2</v>
      </c>
      <c r="J332" s="74" t="e">
        <f>+IF(#REF!="Issued",1,IF(#REF!="Not Issued",2,"Nil"))</f>
        <v>#REF!</v>
      </c>
      <c r="K332" s="74" t="s">
        <v>12470</v>
      </c>
      <c r="L332" s="198"/>
    </row>
    <row r="333" spans="1:12" x14ac:dyDescent="0.25">
      <c r="D333" s="188"/>
      <c r="F333" s="205"/>
      <c r="G333" s="206"/>
      <c r="H333" s="207"/>
      <c r="I333" s="207"/>
    </row>
    <row r="334" spans="1:12" ht="30.75" thickBot="1" x14ac:dyDescent="0.65">
      <c r="A334" s="325" t="s">
        <v>66</v>
      </c>
      <c r="B334" s="325"/>
      <c r="C334" s="325"/>
      <c r="D334" s="325"/>
      <c r="E334" s="325"/>
      <c r="F334" s="325"/>
      <c r="G334" s="325"/>
      <c r="H334" s="325"/>
      <c r="I334" s="325"/>
      <c r="J334" s="325"/>
      <c r="K334" s="325"/>
      <c r="L334" s="325"/>
    </row>
    <row r="335" spans="1:12" ht="12.75" customHeight="1" x14ac:dyDescent="0.2">
      <c r="A335" s="313" t="s">
        <v>9333</v>
      </c>
      <c r="B335" s="315" t="s">
        <v>9334</v>
      </c>
      <c r="C335" s="317" t="s">
        <v>9335</v>
      </c>
      <c r="D335" s="317"/>
      <c r="E335" s="319" t="s">
        <v>9337</v>
      </c>
      <c r="F335" s="173" t="s">
        <v>9338</v>
      </c>
      <c r="G335" s="174"/>
      <c r="H335" s="309" t="s">
        <v>9339</v>
      </c>
      <c r="I335" s="175"/>
      <c r="J335" s="176" t="s">
        <v>9340</v>
      </c>
      <c r="K335" s="176"/>
      <c r="L335" s="311" t="s">
        <v>9341</v>
      </c>
    </row>
    <row r="336" spans="1:12" ht="13.5" thickBot="1" x14ac:dyDescent="0.25">
      <c r="A336" s="314"/>
      <c r="B336" s="316"/>
      <c r="C336" s="318"/>
      <c r="D336" s="318"/>
      <c r="E336" s="320"/>
      <c r="F336" s="178" t="s">
        <v>9342</v>
      </c>
      <c r="G336" s="179"/>
      <c r="H336" s="310"/>
      <c r="I336" s="180"/>
      <c r="J336" s="181" t="s">
        <v>9343</v>
      </c>
      <c r="K336" s="181"/>
      <c r="L336" s="312"/>
    </row>
    <row r="337" spans="1:12" ht="17.25" customHeight="1" x14ac:dyDescent="0.2">
      <c r="A337" s="182">
        <f t="shared" ref="A337" si="17">+A336+1</f>
        <v>1</v>
      </c>
      <c r="B337" s="183" t="s">
        <v>12471</v>
      </c>
      <c r="C337" s="184">
        <v>81781</v>
      </c>
      <c r="D337" s="185" t="s">
        <v>12472</v>
      </c>
      <c r="E337" s="183" t="s">
        <v>10612</v>
      </c>
      <c r="F337" s="111" t="s">
        <v>9358</v>
      </c>
      <c r="G337" s="74">
        <f t="shared" ref="G337:G371" si="18">+IF(F337="M",1,IF(F337="f",2,IF(F337="Civ",3,"Error")))</f>
        <v>2</v>
      </c>
      <c r="H337" s="75" t="s">
        <v>9331</v>
      </c>
      <c r="I337" s="74">
        <f t="shared" ref="I337:I371" si="19">+IF(H337="Studying",5,IF(H337="Complete",1,IF(H337="Incomplete",2,IF(H337="Left",3,IF(H337="Dropped",4,"Error")))))</f>
        <v>1</v>
      </c>
      <c r="J337" s="74" t="e">
        <f>+IF(#REF!="Issued",1,IF(#REF!="Not Issued",2,"Nil"))</f>
        <v>#REF!</v>
      </c>
      <c r="K337" s="74" t="s">
        <v>12473</v>
      </c>
      <c r="L337" s="198"/>
    </row>
    <row r="338" spans="1:12" ht="15.75" customHeight="1" x14ac:dyDescent="0.2">
      <c r="A338" s="182">
        <v>2</v>
      </c>
      <c r="B338" s="183" t="s">
        <v>12474</v>
      </c>
      <c r="C338" s="184">
        <v>82496</v>
      </c>
      <c r="D338" s="185" t="s">
        <v>12475</v>
      </c>
      <c r="E338" s="183" t="s">
        <v>12476</v>
      </c>
      <c r="F338" s="111" t="s">
        <v>9347</v>
      </c>
      <c r="G338" s="74">
        <f t="shared" si="18"/>
        <v>1</v>
      </c>
      <c r="H338" s="75" t="s">
        <v>9331</v>
      </c>
      <c r="I338" s="74">
        <f t="shared" si="19"/>
        <v>1</v>
      </c>
      <c r="J338" s="74" t="e">
        <f>+IF(#REF!="Issued",1,IF(#REF!="Not Issued",2,"Nil"))</f>
        <v>#REF!</v>
      </c>
      <c r="K338" s="74" t="s">
        <v>12477</v>
      </c>
      <c r="L338" s="198"/>
    </row>
    <row r="339" spans="1:12" ht="15.75" customHeight="1" x14ac:dyDescent="0.2">
      <c r="A339" s="182">
        <v>3</v>
      </c>
      <c r="B339" s="183" t="s">
        <v>12488</v>
      </c>
      <c r="C339" s="184">
        <v>82105</v>
      </c>
      <c r="D339" s="185" t="s">
        <v>12489</v>
      </c>
      <c r="E339" s="183" t="s">
        <v>11868</v>
      </c>
      <c r="F339" s="111" t="s">
        <v>9358</v>
      </c>
      <c r="G339" s="74">
        <f t="shared" si="18"/>
        <v>2</v>
      </c>
      <c r="H339" s="75" t="s">
        <v>9331</v>
      </c>
      <c r="I339" s="74">
        <f t="shared" si="19"/>
        <v>1</v>
      </c>
      <c r="J339" s="74" t="e">
        <f>+IF(#REF!="Issued",1,IF(#REF!="Not Issued",2,"Nil"))</f>
        <v>#REF!</v>
      </c>
      <c r="K339" s="74" t="s">
        <v>12481</v>
      </c>
      <c r="L339" s="198"/>
    </row>
    <row r="340" spans="1:12" ht="15.75" customHeight="1" x14ac:dyDescent="0.2">
      <c r="A340" s="182">
        <v>4</v>
      </c>
      <c r="B340" s="183" t="s">
        <v>12491</v>
      </c>
      <c r="C340" s="184">
        <v>82106</v>
      </c>
      <c r="D340" s="185" t="s">
        <v>12492</v>
      </c>
      <c r="E340" s="183" t="s">
        <v>11868</v>
      </c>
      <c r="F340" s="111" t="s">
        <v>9347</v>
      </c>
      <c r="G340" s="74">
        <f t="shared" si="18"/>
        <v>1</v>
      </c>
      <c r="H340" s="75" t="s">
        <v>9331</v>
      </c>
      <c r="I340" s="74">
        <f t="shared" si="19"/>
        <v>1</v>
      </c>
      <c r="J340" s="74" t="e">
        <f>+IF(#REF!="Issued",1,IF(#REF!="Not Issued",2,"Nil"))</f>
        <v>#REF!</v>
      </c>
      <c r="K340" s="74" t="s">
        <v>12483</v>
      </c>
      <c r="L340" s="198"/>
    </row>
    <row r="341" spans="1:12" ht="15.75" customHeight="1" x14ac:dyDescent="0.2">
      <c r="A341" s="182">
        <v>5</v>
      </c>
      <c r="B341" s="183" t="s">
        <v>12500</v>
      </c>
      <c r="C341" s="184">
        <v>82499</v>
      </c>
      <c r="D341" s="185" t="s">
        <v>12501</v>
      </c>
      <c r="E341" s="183" t="s">
        <v>9815</v>
      </c>
      <c r="F341" s="111" t="s">
        <v>9347</v>
      </c>
      <c r="G341" s="74">
        <f t="shared" si="18"/>
        <v>1</v>
      </c>
      <c r="H341" s="75" t="s">
        <v>9331</v>
      </c>
      <c r="I341" s="74">
        <f t="shared" si="19"/>
        <v>1</v>
      </c>
      <c r="J341" s="74" t="e">
        <f>+IF(#REF!="Issued",1,IF(#REF!="Not Issued",2,"Nil"))</f>
        <v>#REF!</v>
      </c>
      <c r="K341" s="74" t="s">
        <v>12487</v>
      </c>
      <c r="L341" s="198"/>
    </row>
    <row r="342" spans="1:12" ht="15.75" customHeight="1" x14ac:dyDescent="0.2">
      <c r="A342" s="182">
        <v>6</v>
      </c>
      <c r="B342" s="183" t="s">
        <v>12511</v>
      </c>
      <c r="C342" s="184">
        <v>82500</v>
      </c>
      <c r="D342" s="185" t="s">
        <v>11245</v>
      </c>
      <c r="E342" s="183" t="s">
        <v>12512</v>
      </c>
      <c r="F342" s="111" t="s">
        <v>9347</v>
      </c>
      <c r="G342" s="74">
        <f t="shared" si="18"/>
        <v>1</v>
      </c>
      <c r="H342" s="75" t="s">
        <v>9331</v>
      </c>
      <c r="I342" s="74">
        <f t="shared" si="19"/>
        <v>1</v>
      </c>
      <c r="J342" s="74" t="e">
        <f>+IF(#REF!="Issued",1,IF(#REF!="Not Issued",2,"Nil"))</f>
        <v>#REF!</v>
      </c>
      <c r="K342" s="74" t="s">
        <v>12490</v>
      </c>
      <c r="L342" s="198"/>
    </row>
    <row r="343" spans="1:12" ht="15.75" customHeight="1" x14ac:dyDescent="0.2">
      <c r="A343" s="182">
        <v>7</v>
      </c>
      <c r="B343" s="183" t="s">
        <v>12525</v>
      </c>
      <c r="C343" s="184">
        <v>82501</v>
      </c>
      <c r="D343" s="185" t="s">
        <v>12526</v>
      </c>
      <c r="E343" s="183" t="s">
        <v>12527</v>
      </c>
      <c r="F343" s="111" t="s">
        <v>9347</v>
      </c>
      <c r="G343" s="74">
        <f t="shared" si="18"/>
        <v>1</v>
      </c>
      <c r="H343" s="75" t="s">
        <v>9331</v>
      </c>
      <c r="I343" s="74">
        <f t="shared" si="19"/>
        <v>1</v>
      </c>
      <c r="J343" s="74" t="e">
        <f>+IF(#REF!="Issued",1,IF(#REF!="Not Issued",2,"Nil"))</f>
        <v>#REF!</v>
      </c>
      <c r="K343" s="74" t="s">
        <v>12493</v>
      </c>
      <c r="L343" s="198"/>
    </row>
    <row r="344" spans="1:12" ht="15.75" customHeight="1" x14ac:dyDescent="0.2">
      <c r="A344" s="182">
        <v>8</v>
      </c>
      <c r="B344" s="183" t="s">
        <v>12529</v>
      </c>
      <c r="C344" s="184">
        <v>82112</v>
      </c>
      <c r="D344" s="185" t="s">
        <v>12530</v>
      </c>
      <c r="E344" s="183" t="s">
        <v>5614</v>
      </c>
      <c r="F344" s="111" t="s">
        <v>9347</v>
      </c>
      <c r="G344" s="74">
        <f t="shared" si="18"/>
        <v>1</v>
      </c>
      <c r="H344" s="75" t="s">
        <v>9331</v>
      </c>
      <c r="I344" s="74">
        <f t="shared" si="19"/>
        <v>1</v>
      </c>
      <c r="J344" s="74" t="e">
        <f>+IF(#REF!="Issued",1,IF(#REF!="Not Issued",2,"Nil"))</f>
        <v>#REF!</v>
      </c>
      <c r="K344" s="74" t="s">
        <v>12496</v>
      </c>
      <c r="L344" s="198"/>
    </row>
    <row r="345" spans="1:12" ht="15.75" customHeight="1" x14ac:dyDescent="0.2">
      <c r="A345" s="182">
        <v>9</v>
      </c>
      <c r="B345" s="183" t="s">
        <v>12532</v>
      </c>
      <c r="C345" s="184">
        <v>82113</v>
      </c>
      <c r="D345" s="185" t="s">
        <v>5087</v>
      </c>
      <c r="E345" s="183" t="s">
        <v>4091</v>
      </c>
      <c r="F345" s="111" t="s">
        <v>9358</v>
      </c>
      <c r="G345" s="74">
        <f t="shared" si="18"/>
        <v>2</v>
      </c>
      <c r="H345" s="75" t="s">
        <v>9331</v>
      </c>
      <c r="I345" s="74">
        <f t="shared" si="19"/>
        <v>1</v>
      </c>
      <c r="J345" s="74" t="e">
        <f>+IF(#REF!="Issued",1,IF(#REF!="Not Issued",2,"Nil"))</f>
        <v>#REF!</v>
      </c>
      <c r="K345" s="74" t="s">
        <v>12499</v>
      </c>
      <c r="L345" s="198"/>
    </row>
    <row r="346" spans="1:12" ht="15.75" customHeight="1" x14ac:dyDescent="0.2">
      <c r="A346" s="182">
        <v>10</v>
      </c>
      <c r="B346" s="183" t="s">
        <v>12534</v>
      </c>
      <c r="C346" s="184">
        <v>81783</v>
      </c>
      <c r="D346" s="185" t="s">
        <v>12535</v>
      </c>
      <c r="E346" s="183" t="s">
        <v>11357</v>
      </c>
      <c r="F346" s="111" t="s">
        <v>9358</v>
      </c>
      <c r="G346" s="74">
        <f t="shared" si="18"/>
        <v>2</v>
      </c>
      <c r="H346" s="75" t="s">
        <v>9331</v>
      </c>
      <c r="I346" s="74">
        <f t="shared" si="19"/>
        <v>1</v>
      </c>
      <c r="J346" s="74" t="e">
        <f>+IF(#REF!="Issued",1,IF(#REF!="Not Issued",2,"Nil"))</f>
        <v>#REF!</v>
      </c>
      <c r="K346" s="74" t="s">
        <v>12502</v>
      </c>
      <c r="L346" s="198"/>
    </row>
    <row r="347" spans="1:12" ht="15.75" customHeight="1" x14ac:dyDescent="0.2">
      <c r="A347" s="182">
        <v>11</v>
      </c>
      <c r="B347" s="183" t="s">
        <v>12541</v>
      </c>
      <c r="C347" s="184">
        <v>82115</v>
      </c>
      <c r="D347" s="185" t="s">
        <v>12542</v>
      </c>
      <c r="E347" s="183" t="s">
        <v>12543</v>
      </c>
      <c r="F347" s="111" t="s">
        <v>9347</v>
      </c>
      <c r="G347" s="74">
        <f t="shared" si="18"/>
        <v>1</v>
      </c>
      <c r="H347" s="75" t="s">
        <v>9331</v>
      </c>
      <c r="I347" s="74">
        <f t="shared" si="19"/>
        <v>1</v>
      </c>
      <c r="J347" s="74" t="e">
        <f>+IF(#REF!="Issued",1,IF(#REF!="Not Issued",2,"Nil"))</f>
        <v>#REF!</v>
      </c>
      <c r="K347" s="74" t="s">
        <v>12506</v>
      </c>
      <c r="L347" s="198"/>
    </row>
    <row r="348" spans="1:12" ht="15.75" customHeight="1" x14ac:dyDescent="0.2">
      <c r="A348" s="182">
        <v>12</v>
      </c>
      <c r="B348" s="183" t="s">
        <v>12548</v>
      </c>
      <c r="C348" s="184">
        <v>82117</v>
      </c>
      <c r="D348" s="185" t="s">
        <v>12549</v>
      </c>
      <c r="E348" s="183" t="s">
        <v>12550</v>
      </c>
      <c r="F348" s="111" t="s">
        <v>9358</v>
      </c>
      <c r="G348" s="74">
        <f t="shared" si="18"/>
        <v>2</v>
      </c>
      <c r="H348" s="75" t="s">
        <v>9331</v>
      </c>
      <c r="I348" s="74">
        <f t="shared" si="19"/>
        <v>1</v>
      </c>
      <c r="J348" s="74" t="e">
        <f>+IF(#REF!="Issued",1,IF(#REF!="Not Issued",2,"Nil"))</f>
        <v>#REF!</v>
      </c>
      <c r="K348" s="74" t="s">
        <v>12510</v>
      </c>
      <c r="L348" s="198"/>
    </row>
    <row r="349" spans="1:12" ht="15.75" customHeight="1" x14ac:dyDescent="0.2">
      <c r="A349" s="182">
        <v>13</v>
      </c>
      <c r="B349" s="183" t="s">
        <v>12556</v>
      </c>
      <c r="C349" s="184">
        <v>82502</v>
      </c>
      <c r="D349" s="185" t="s">
        <v>12557</v>
      </c>
      <c r="E349" s="183" t="s">
        <v>12558</v>
      </c>
      <c r="F349" s="111" t="s">
        <v>9358</v>
      </c>
      <c r="G349" s="74">
        <f t="shared" si="18"/>
        <v>2</v>
      </c>
      <c r="H349" s="75" t="s">
        <v>9331</v>
      </c>
      <c r="I349" s="74">
        <f t="shared" si="19"/>
        <v>1</v>
      </c>
      <c r="J349" s="74" t="e">
        <f>+IF(#REF!="Issued",1,IF(#REF!="Not Issued",2,"Nil"))</f>
        <v>#REF!</v>
      </c>
      <c r="K349" s="74" t="s">
        <v>12513</v>
      </c>
      <c r="L349" s="198"/>
    </row>
    <row r="350" spans="1:12" ht="15.75" customHeight="1" x14ac:dyDescent="0.2">
      <c r="A350" s="182">
        <v>14</v>
      </c>
      <c r="B350" s="183" t="s">
        <v>12563</v>
      </c>
      <c r="C350" s="184">
        <v>82503</v>
      </c>
      <c r="D350" s="185" t="s">
        <v>12564</v>
      </c>
      <c r="E350" s="183" t="s">
        <v>12565</v>
      </c>
      <c r="F350" s="111" t="s">
        <v>9347</v>
      </c>
      <c r="G350" s="74">
        <f t="shared" si="18"/>
        <v>1</v>
      </c>
      <c r="H350" s="75" t="s">
        <v>9331</v>
      </c>
      <c r="I350" s="74">
        <f t="shared" si="19"/>
        <v>1</v>
      </c>
      <c r="J350" s="74" t="e">
        <f>+IF(#REF!="Issued",1,IF(#REF!="Not Issued",2,"Nil"))</f>
        <v>#REF!</v>
      </c>
      <c r="K350" s="74" t="s">
        <v>12517</v>
      </c>
      <c r="L350" s="198"/>
    </row>
    <row r="351" spans="1:12" ht="15.75" customHeight="1" x14ac:dyDescent="0.2">
      <c r="A351" s="182">
        <v>15</v>
      </c>
      <c r="B351" s="183" t="s">
        <v>12584</v>
      </c>
      <c r="C351" s="184">
        <v>81784</v>
      </c>
      <c r="D351" s="185" t="s">
        <v>12585</v>
      </c>
      <c r="E351" s="183" t="s">
        <v>9004</v>
      </c>
      <c r="F351" s="111" t="s">
        <v>9358</v>
      </c>
      <c r="G351" s="74">
        <f t="shared" si="18"/>
        <v>2</v>
      </c>
      <c r="H351" s="75" t="s">
        <v>9331</v>
      </c>
      <c r="I351" s="74">
        <f t="shared" si="19"/>
        <v>1</v>
      </c>
      <c r="J351" s="74" t="e">
        <f>+IF(#REF!="Issued",1,IF(#REF!="Not Issued",2,"Nil"))</f>
        <v>#REF!</v>
      </c>
      <c r="K351" s="74" t="s">
        <v>12521</v>
      </c>
      <c r="L351" s="198"/>
    </row>
    <row r="352" spans="1:12" ht="15.75" customHeight="1" x14ac:dyDescent="0.2">
      <c r="A352" s="182">
        <v>16</v>
      </c>
      <c r="B352" s="183" t="s">
        <v>12478</v>
      </c>
      <c r="C352" s="184">
        <v>82497</v>
      </c>
      <c r="D352" s="185" t="s">
        <v>12479</v>
      </c>
      <c r="E352" s="183" t="s">
        <v>12480</v>
      </c>
      <c r="F352" s="111" t="s">
        <v>9347</v>
      </c>
      <c r="G352" s="74">
        <f t="shared" si="18"/>
        <v>1</v>
      </c>
      <c r="H352" s="75" t="s">
        <v>17</v>
      </c>
      <c r="I352" s="74">
        <f t="shared" si="19"/>
        <v>2</v>
      </c>
      <c r="J352" s="74" t="e">
        <f>+IF(#REF!="Issued",1,IF(#REF!="Not Issued",2,"Nil"))</f>
        <v>#REF!</v>
      </c>
      <c r="K352" s="74" t="s">
        <v>12524</v>
      </c>
      <c r="L352" s="198"/>
    </row>
    <row r="353" spans="1:12" ht="15.75" customHeight="1" x14ac:dyDescent="0.2">
      <c r="A353" s="182">
        <v>17</v>
      </c>
      <c r="B353" s="183" t="s">
        <v>12482</v>
      </c>
      <c r="C353" s="184">
        <v>82103</v>
      </c>
      <c r="D353" s="185" t="s">
        <v>1241</v>
      </c>
      <c r="E353" s="183" t="s">
        <v>9765</v>
      </c>
      <c r="F353" s="111" t="s">
        <v>9347</v>
      </c>
      <c r="G353" s="74">
        <f t="shared" si="18"/>
        <v>1</v>
      </c>
      <c r="H353" s="75" t="s">
        <v>17</v>
      </c>
      <c r="I353" s="74">
        <f t="shared" si="19"/>
        <v>2</v>
      </c>
      <c r="J353" s="74" t="e">
        <f>+IF(#REF!="Issued",1,IF(#REF!="Not Issued",2,"Nil"))</f>
        <v>#REF!</v>
      </c>
      <c r="K353" s="74" t="s">
        <v>12528</v>
      </c>
      <c r="L353" s="198"/>
    </row>
    <row r="354" spans="1:12" ht="15.75" customHeight="1" x14ac:dyDescent="0.2">
      <c r="A354" s="182">
        <v>18</v>
      </c>
      <c r="B354" s="183" t="s">
        <v>12484</v>
      </c>
      <c r="C354" s="184">
        <v>82104</v>
      </c>
      <c r="D354" s="185" t="s">
        <v>12485</v>
      </c>
      <c r="E354" s="183" t="s">
        <v>12486</v>
      </c>
      <c r="F354" s="111" t="s">
        <v>9358</v>
      </c>
      <c r="G354" s="74">
        <f t="shared" si="18"/>
        <v>2</v>
      </c>
      <c r="H354" s="75" t="s">
        <v>17</v>
      </c>
      <c r="I354" s="74">
        <f t="shared" si="19"/>
        <v>2</v>
      </c>
      <c r="J354" s="74" t="e">
        <f>+IF(#REF!="Issued",1,IF(#REF!="Not Issued",2,"Nil"))</f>
        <v>#REF!</v>
      </c>
      <c r="K354" s="74" t="s">
        <v>12531</v>
      </c>
      <c r="L354" s="198"/>
    </row>
    <row r="355" spans="1:12" ht="15.75" customHeight="1" x14ac:dyDescent="0.2">
      <c r="A355" s="182">
        <v>19</v>
      </c>
      <c r="B355" s="183" t="s">
        <v>12494</v>
      </c>
      <c r="C355" s="184">
        <v>82498</v>
      </c>
      <c r="D355" s="185" t="s">
        <v>12495</v>
      </c>
      <c r="E355" s="183" t="s">
        <v>626</v>
      </c>
      <c r="F355" s="111" t="s">
        <v>9347</v>
      </c>
      <c r="G355" s="74">
        <f t="shared" si="18"/>
        <v>1</v>
      </c>
      <c r="H355" s="75" t="s">
        <v>17</v>
      </c>
      <c r="I355" s="74">
        <f t="shared" si="19"/>
        <v>2</v>
      </c>
      <c r="J355" s="74" t="e">
        <f>+IF(#REF!="Issued",1,IF(#REF!="Not Issued",2,"Nil"))</f>
        <v>#REF!</v>
      </c>
      <c r="K355" s="74" t="s">
        <v>12533</v>
      </c>
      <c r="L355" s="198"/>
    </row>
    <row r="356" spans="1:12" ht="15.75" customHeight="1" x14ac:dyDescent="0.2">
      <c r="A356" s="182">
        <v>20</v>
      </c>
      <c r="B356" s="183" t="s">
        <v>12497</v>
      </c>
      <c r="C356" s="184">
        <v>82107</v>
      </c>
      <c r="D356" s="185" t="s">
        <v>12498</v>
      </c>
      <c r="E356" s="183" t="s">
        <v>10594</v>
      </c>
      <c r="F356" s="111" t="s">
        <v>9347</v>
      </c>
      <c r="G356" s="74">
        <f t="shared" si="18"/>
        <v>1</v>
      </c>
      <c r="H356" s="75" t="s">
        <v>17</v>
      </c>
      <c r="I356" s="74">
        <f t="shared" si="19"/>
        <v>2</v>
      </c>
      <c r="J356" s="74"/>
      <c r="K356" s="74" t="s">
        <v>12536</v>
      </c>
      <c r="L356" s="198"/>
    </row>
    <row r="357" spans="1:12" ht="15.75" customHeight="1" x14ac:dyDescent="0.2">
      <c r="A357" s="182">
        <v>21</v>
      </c>
      <c r="B357" s="183" t="s">
        <v>12503</v>
      </c>
      <c r="C357" s="184">
        <v>82108</v>
      </c>
      <c r="D357" s="185" t="s">
        <v>12504</v>
      </c>
      <c r="E357" s="183" t="s">
        <v>12505</v>
      </c>
      <c r="F357" s="111" t="s">
        <v>9347</v>
      </c>
      <c r="G357" s="74">
        <f t="shared" si="18"/>
        <v>1</v>
      </c>
      <c r="H357" s="75" t="s">
        <v>17</v>
      </c>
      <c r="I357" s="74">
        <f t="shared" si="19"/>
        <v>2</v>
      </c>
      <c r="J357" s="74"/>
      <c r="K357" s="74" t="s">
        <v>12540</v>
      </c>
      <c r="L357" s="198"/>
    </row>
    <row r="358" spans="1:12" ht="15.75" customHeight="1" x14ac:dyDescent="0.2">
      <c r="A358" s="182">
        <v>22</v>
      </c>
      <c r="B358" s="183" t="s">
        <v>12507</v>
      </c>
      <c r="C358" s="184">
        <v>81782</v>
      </c>
      <c r="D358" s="185" t="s">
        <v>12508</v>
      </c>
      <c r="E358" s="183" t="s">
        <v>12509</v>
      </c>
      <c r="F358" s="111" t="s">
        <v>9358</v>
      </c>
      <c r="G358" s="74">
        <f t="shared" si="18"/>
        <v>2</v>
      </c>
      <c r="H358" s="75" t="s">
        <v>17</v>
      </c>
      <c r="I358" s="74">
        <f t="shared" si="19"/>
        <v>2</v>
      </c>
      <c r="J358" s="74"/>
      <c r="K358" s="74" t="s">
        <v>12544</v>
      </c>
      <c r="L358" s="198"/>
    </row>
    <row r="359" spans="1:12" ht="15.75" customHeight="1" x14ac:dyDescent="0.2">
      <c r="A359" s="182">
        <v>23</v>
      </c>
      <c r="B359" s="183" t="s">
        <v>12514</v>
      </c>
      <c r="C359" s="184">
        <v>82109</v>
      </c>
      <c r="D359" s="185" t="s">
        <v>12515</v>
      </c>
      <c r="E359" s="183" t="s">
        <v>12516</v>
      </c>
      <c r="F359" s="111" t="s">
        <v>9358</v>
      </c>
      <c r="G359" s="74">
        <f t="shared" si="18"/>
        <v>2</v>
      </c>
      <c r="H359" s="75" t="s">
        <v>17</v>
      </c>
      <c r="I359" s="74">
        <f t="shared" si="19"/>
        <v>2</v>
      </c>
      <c r="J359" s="74"/>
      <c r="K359" s="74" t="s">
        <v>12547</v>
      </c>
      <c r="L359" s="198"/>
    </row>
    <row r="360" spans="1:12" ht="15.75" customHeight="1" x14ac:dyDescent="0.2">
      <c r="A360" s="182">
        <v>24</v>
      </c>
      <c r="B360" s="183" t="s">
        <v>12518</v>
      </c>
      <c r="C360" s="184">
        <v>82110</v>
      </c>
      <c r="D360" s="185" t="s">
        <v>12519</v>
      </c>
      <c r="E360" s="183" t="s">
        <v>12520</v>
      </c>
      <c r="F360" s="111" t="s">
        <v>9347</v>
      </c>
      <c r="G360" s="74">
        <f t="shared" si="18"/>
        <v>1</v>
      </c>
      <c r="H360" s="75" t="s">
        <v>17</v>
      </c>
      <c r="I360" s="74">
        <f t="shared" si="19"/>
        <v>2</v>
      </c>
      <c r="J360" s="74"/>
      <c r="K360" s="74" t="s">
        <v>12551</v>
      </c>
      <c r="L360" s="198"/>
    </row>
    <row r="361" spans="1:12" ht="15.75" customHeight="1" x14ac:dyDescent="0.2">
      <c r="A361" s="182">
        <v>25</v>
      </c>
      <c r="B361" s="183" t="s">
        <v>12522</v>
      </c>
      <c r="C361" s="184">
        <v>82111</v>
      </c>
      <c r="D361" s="185" t="s">
        <v>12523</v>
      </c>
      <c r="E361" s="183" t="s">
        <v>524</v>
      </c>
      <c r="F361" s="111" t="s">
        <v>9347</v>
      </c>
      <c r="G361" s="74">
        <f t="shared" si="18"/>
        <v>1</v>
      </c>
      <c r="H361" s="75" t="s">
        <v>17</v>
      </c>
      <c r="I361" s="74">
        <f t="shared" si="19"/>
        <v>2</v>
      </c>
      <c r="J361" s="74"/>
      <c r="K361" s="74" t="s">
        <v>12555</v>
      </c>
      <c r="L361" s="198"/>
    </row>
    <row r="362" spans="1:12" ht="15.75" customHeight="1" x14ac:dyDescent="0.2">
      <c r="A362" s="182">
        <v>26</v>
      </c>
      <c r="B362" s="183" t="s">
        <v>12537</v>
      </c>
      <c r="C362" s="184">
        <v>82114</v>
      </c>
      <c r="D362" s="185" t="s">
        <v>12538</v>
      </c>
      <c r="E362" s="183" t="s">
        <v>12539</v>
      </c>
      <c r="F362" s="111" t="s">
        <v>9347</v>
      </c>
      <c r="G362" s="74">
        <f t="shared" si="18"/>
        <v>1</v>
      </c>
      <c r="H362" s="75" t="s">
        <v>17</v>
      </c>
      <c r="I362" s="74">
        <f t="shared" si="19"/>
        <v>2</v>
      </c>
      <c r="J362" s="74"/>
      <c r="K362" s="74" t="s">
        <v>12559</v>
      </c>
      <c r="L362" s="198"/>
    </row>
    <row r="363" spans="1:12" ht="15.75" customHeight="1" x14ac:dyDescent="0.2">
      <c r="A363" s="182">
        <v>27</v>
      </c>
      <c r="B363" s="183" t="s">
        <v>12545</v>
      </c>
      <c r="C363" s="184">
        <v>82116</v>
      </c>
      <c r="D363" s="185" t="s">
        <v>12546</v>
      </c>
      <c r="E363" s="183" t="s">
        <v>11101</v>
      </c>
      <c r="F363" s="111" t="s">
        <v>9347</v>
      </c>
      <c r="G363" s="74">
        <f t="shared" si="18"/>
        <v>1</v>
      </c>
      <c r="H363" s="75" t="s">
        <v>17</v>
      </c>
      <c r="I363" s="74">
        <f t="shared" si="19"/>
        <v>2</v>
      </c>
      <c r="J363" s="74"/>
      <c r="K363" s="74" t="s">
        <v>12562</v>
      </c>
      <c r="L363" s="198"/>
    </row>
    <row r="364" spans="1:12" ht="15.75" customHeight="1" x14ac:dyDescent="0.2">
      <c r="A364" s="182">
        <v>28</v>
      </c>
      <c r="B364" s="183" t="s">
        <v>12552</v>
      </c>
      <c r="C364" s="184">
        <v>83316</v>
      </c>
      <c r="D364" s="185" t="s">
        <v>12553</v>
      </c>
      <c r="E364" s="183" t="s">
        <v>12554</v>
      </c>
      <c r="F364" s="111" t="s">
        <v>9347</v>
      </c>
      <c r="G364" s="74">
        <f t="shared" si="18"/>
        <v>1</v>
      </c>
      <c r="H364" s="75" t="s">
        <v>17</v>
      </c>
      <c r="I364" s="74">
        <f t="shared" si="19"/>
        <v>2</v>
      </c>
      <c r="J364" s="74"/>
      <c r="K364" s="74" t="s">
        <v>12566</v>
      </c>
      <c r="L364" s="198"/>
    </row>
    <row r="365" spans="1:12" ht="15.75" customHeight="1" x14ac:dyDescent="0.2">
      <c r="A365" s="182">
        <v>29</v>
      </c>
      <c r="B365" s="183" t="s">
        <v>12560</v>
      </c>
      <c r="C365" s="184">
        <v>82118</v>
      </c>
      <c r="D365" s="185" t="s">
        <v>12561</v>
      </c>
      <c r="E365" s="183" t="s">
        <v>9677</v>
      </c>
      <c r="F365" s="111" t="s">
        <v>9347</v>
      </c>
      <c r="G365" s="74">
        <f t="shared" si="18"/>
        <v>1</v>
      </c>
      <c r="H365" s="75" t="s">
        <v>17</v>
      </c>
      <c r="I365" s="74">
        <f t="shared" si="19"/>
        <v>2</v>
      </c>
      <c r="J365" s="74"/>
      <c r="K365" s="74" t="s">
        <v>12569</v>
      </c>
      <c r="L365" s="198"/>
    </row>
    <row r="366" spans="1:12" ht="15.75" customHeight="1" x14ac:dyDescent="0.2">
      <c r="A366" s="182">
        <v>30</v>
      </c>
      <c r="B366" s="183" t="s">
        <v>12567</v>
      </c>
      <c r="C366" s="184">
        <v>82504</v>
      </c>
      <c r="D366" s="185" t="s">
        <v>12568</v>
      </c>
      <c r="E366" s="183" t="s">
        <v>10040</v>
      </c>
      <c r="F366" s="111" t="s">
        <v>9347</v>
      </c>
      <c r="G366" s="74">
        <f t="shared" si="18"/>
        <v>1</v>
      </c>
      <c r="H366" s="75" t="s">
        <v>17</v>
      </c>
      <c r="I366" s="74">
        <f t="shared" si="19"/>
        <v>2</v>
      </c>
      <c r="J366" s="74"/>
      <c r="K366" s="74" t="s">
        <v>12573</v>
      </c>
      <c r="L366" s="198"/>
    </row>
    <row r="367" spans="1:12" ht="15.75" customHeight="1" x14ac:dyDescent="0.2">
      <c r="A367" s="182">
        <v>31</v>
      </c>
      <c r="B367" s="183" t="s">
        <v>12570</v>
      </c>
      <c r="C367" s="184">
        <v>82505</v>
      </c>
      <c r="D367" s="185" t="s">
        <v>12571</v>
      </c>
      <c r="E367" s="183" t="s">
        <v>12572</v>
      </c>
      <c r="F367" s="111" t="s">
        <v>9347</v>
      </c>
      <c r="G367" s="74">
        <f t="shared" si="18"/>
        <v>1</v>
      </c>
      <c r="H367" s="75" t="s">
        <v>17</v>
      </c>
      <c r="I367" s="74">
        <f t="shared" si="19"/>
        <v>2</v>
      </c>
      <c r="J367" s="74"/>
      <c r="K367" s="74" t="s">
        <v>12577</v>
      </c>
      <c r="L367" s="198"/>
    </row>
    <row r="368" spans="1:12" ht="15.75" customHeight="1" x14ac:dyDescent="0.2">
      <c r="A368" s="182">
        <v>32</v>
      </c>
      <c r="B368" s="183" t="s">
        <v>12574</v>
      </c>
      <c r="C368" s="184">
        <v>82119</v>
      </c>
      <c r="D368" s="185" t="s">
        <v>12575</v>
      </c>
      <c r="E368" s="183" t="s">
        <v>12576</v>
      </c>
      <c r="F368" s="111" t="s">
        <v>9347</v>
      </c>
      <c r="G368" s="74">
        <f t="shared" si="18"/>
        <v>1</v>
      </c>
      <c r="H368" s="75" t="s">
        <v>17</v>
      </c>
      <c r="I368" s="74">
        <f t="shared" si="19"/>
        <v>2</v>
      </c>
      <c r="J368" s="74"/>
      <c r="K368" s="74" t="s">
        <v>12581</v>
      </c>
      <c r="L368" s="198"/>
    </row>
    <row r="369" spans="1:12" ht="15.75" customHeight="1" x14ac:dyDescent="0.2">
      <c r="A369" s="182">
        <v>33</v>
      </c>
      <c r="B369" s="183" t="s">
        <v>12578</v>
      </c>
      <c r="C369" s="184">
        <v>82120</v>
      </c>
      <c r="D369" s="185" t="s">
        <v>12579</v>
      </c>
      <c r="E369" s="183" t="s">
        <v>12580</v>
      </c>
      <c r="F369" s="111" t="s">
        <v>9347</v>
      </c>
      <c r="G369" s="74">
        <f t="shared" si="18"/>
        <v>1</v>
      </c>
      <c r="H369" s="75" t="s">
        <v>17</v>
      </c>
      <c r="I369" s="74">
        <f t="shared" si="19"/>
        <v>2</v>
      </c>
      <c r="J369" s="74"/>
      <c r="K369" s="74" t="s">
        <v>12583</v>
      </c>
      <c r="L369" s="198"/>
    </row>
    <row r="370" spans="1:12" ht="15.75" customHeight="1" x14ac:dyDescent="0.2">
      <c r="A370" s="182">
        <v>34</v>
      </c>
      <c r="B370" s="183" t="s">
        <v>12582</v>
      </c>
      <c r="C370" s="184">
        <v>82121</v>
      </c>
      <c r="D370" s="185" t="s">
        <v>1241</v>
      </c>
      <c r="E370" s="183" t="s">
        <v>9992</v>
      </c>
      <c r="F370" s="111" t="s">
        <v>9347</v>
      </c>
      <c r="G370" s="74">
        <f t="shared" si="18"/>
        <v>1</v>
      </c>
      <c r="H370" s="75" t="s">
        <v>17</v>
      </c>
      <c r="I370" s="74">
        <f t="shared" si="19"/>
        <v>2</v>
      </c>
      <c r="J370" s="74"/>
      <c r="K370" s="74" t="s">
        <v>12586</v>
      </c>
      <c r="L370" s="198"/>
    </row>
    <row r="371" spans="1:12" ht="15.75" customHeight="1" x14ac:dyDescent="0.2">
      <c r="A371" s="182">
        <v>35</v>
      </c>
      <c r="B371" s="183" t="s">
        <v>12587</v>
      </c>
      <c r="C371" s="184">
        <v>82122</v>
      </c>
      <c r="D371" s="185" t="s">
        <v>12588</v>
      </c>
      <c r="E371" s="183" t="s">
        <v>12589</v>
      </c>
      <c r="F371" s="111" t="s">
        <v>9347</v>
      </c>
      <c r="G371" s="74">
        <f t="shared" si="18"/>
        <v>1</v>
      </c>
      <c r="H371" s="75" t="s">
        <v>17</v>
      </c>
      <c r="I371" s="74">
        <f t="shared" si="19"/>
        <v>2</v>
      </c>
      <c r="J371" s="74"/>
      <c r="K371" s="74" t="s">
        <v>12590</v>
      </c>
      <c r="L371" s="198"/>
    </row>
  </sheetData>
  <sortState ref="B337:H371">
    <sortCondition ref="H337:H371"/>
  </sortState>
  <mergeCells count="41">
    <mergeCell ref="A1:L1"/>
    <mergeCell ref="A2:L2"/>
    <mergeCell ref="A3:A4"/>
    <mergeCell ref="B3:B4"/>
    <mergeCell ref="C3:C4"/>
    <mergeCell ref="D3:D4"/>
    <mergeCell ref="E3:E4"/>
    <mergeCell ref="H3:H4"/>
    <mergeCell ref="L3:L4"/>
    <mergeCell ref="A65:L65"/>
    <mergeCell ref="A66:A67"/>
    <mergeCell ref="B66:B67"/>
    <mergeCell ref="C66:C67"/>
    <mergeCell ref="D66:D67"/>
    <mergeCell ref="E66:E67"/>
    <mergeCell ref="H66:H67"/>
    <mergeCell ref="L66:L67"/>
    <mergeCell ref="A188:L188"/>
    <mergeCell ref="A189:A190"/>
    <mergeCell ref="B189:B190"/>
    <mergeCell ref="C189:C190"/>
    <mergeCell ref="D189:D190"/>
    <mergeCell ref="E189:E190"/>
    <mergeCell ref="H189:H190"/>
    <mergeCell ref="A334:L334"/>
    <mergeCell ref="L189:L190"/>
    <mergeCell ref="A230:L230"/>
    <mergeCell ref="A231:A232"/>
    <mergeCell ref="B231:B232"/>
    <mergeCell ref="C231:C232"/>
    <mergeCell ref="D231:D232"/>
    <mergeCell ref="E231:E232"/>
    <mergeCell ref="H231:H232"/>
    <mergeCell ref="L231:L232"/>
    <mergeCell ref="L335:L336"/>
    <mergeCell ref="A335:A336"/>
    <mergeCell ref="B335:B336"/>
    <mergeCell ref="C335:C336"/>
    <mergeCell ref="D335:D336"/>
    <mergeCell ref="E335:E336"/>
    <mergeCell ref="H335:H336"/>
  </mergeCells>
  <conditionalFormatting sqref="H68:H99 H233 H337:H359 H191:H226 H228 H235:H282 H101:H160 H361:H371 H321:H330 H332 H284:H319 H5:H60 H63 H162:H186">
    <cfRule type="cellIs" dxfId="155" priority="75" stopIfTrue="1" operator="equal">
      <formula>"Dropped"</formula>
    </cfRule>
    <cfRule type="cellIs" dxfId="154" priority="76" stopIfTrue="1" operator="equal">
      <formula>"Left"</formula>
    </cfRule>
    <cfRule type="cellIs" dxfId="153" priority="77" stopIfTrue="1" operator="equal">
      <formula>"Incomplete"</formula>
    </cfRule>
    <cfRule type="cellIs" dxfId="152" priority="78" stopIfTrue="1" operator="equal">
      <formula>"Complete"</formula>
    </cfRule>
  </conditionalFormatting>
  <conditionalFormatting sqref="H320">
    <cfRule type="cellIs" dxfId="151" priority="69" stopIfTrue="1" operator="equal">
      <formula>"Dropped"</formula>
    </cfRule>
    <cfRule type="cellIs" dxfId="150" priority="70" stopIfTrue="1" operator="equal">
      <formula>"Left"</formula>
    </cfRule>
    <cfRule type="cellIs" dxfId="149" priority="71" stopIfTrue="1" operator="equal">
      <formula>"Incomplete"</formula>
    </cfRule>
    <cfRule type="cellIs" dxfId="148" priority="72" stopIfTrue="1" operator="equal">
      <formula>"Complete"</formula>
    </cfRule>
  </conditionalFormatting>
  <conditionalFormatting sqref="H227">
    <cfRule type="cellIs" dxfId="147" priority="61" stopIfTrue="1" operator="equal">
      <formula>"Dropped"</formula>
    </cfRule>
    <cfRule type="cellIs" dxfId="146" priority="62" stopIfTrue="1" operator="equal">
      <formula>"Left"</formula>
    </cfRule>
    <cfRule type="cellIs" dxfId="145" priority="63" stopIfTrue="1" operator="equal">
      <formula>"Incomplete"</formula>
    </cfRule>
    <cfRule type="cellIs" dxfId="144" priority="64" stopIfTrue="1" operator="equal">
      <formula>"Complete"</formula>
    </cfRule>
  </conditionalFormatting>
  <conditionalFormatting sqref="H234">
    <cfRule type="cellIs" dxfId="143" priority="55" stopIfTrue="1" operator="equal">
      <formula>"Dropped"</formula>
    </cfRule>
    <cfRule type="cellIs" dxfId="142" priority="56" stopIfTrue="1" operator="equal">
      <formula>"Left"</formula>
    </cfRule>
    <cfRule type="cellIs" dxfId="141" priority="57" stopIfTrue="1" operator="equal">
      <formula>"Incomplete"</formula>
    </cfRule>
    <cfRule type="cellIs" dxfId="140" priority="58" stopIfTrue="1" operator="equal">
      <formula>"Complete"</formula>
    </cfRule>
  </conditionalFormatting>
  <conditionalFormatting sqref="H100">
    <cfRule type="cellIs" dxfId="139" priority="49" stopIfTrue="1" operator="equal">
      <formula>"Dropped"</formula>
    </cfRule>
    <cfRule type="cellIs" dxfId="138" priority="50" stopIfTrue="1" operator="equal">
      <formula>"Left"</formula>
    </cfRule>
    <cfRule type="cellIs" dxfId="137" priority="51" stopIfTrue="1" operator="equal">
      <formula>"Incomplete"</formula>
    </cfRule>
    <cfRule type="cellIs" dxfId="136" priority="52" stopIfTrue="1" operator="equal">
      <formula>"Complete"</formula>
    </cfRule>
  </conditionalFormatting>
  <conditionalFormatting sqref="H360">
    <cfRule type="cellIs" dxfId="135" priority="39" stopIfTrue="1" operator="equal">
      <formula>"Dropped"</formula>
    </cfRule>
    <cfRule type="cellIs" dxfId="134" priority="40" stopIfTrue="1" operator="equal">
      <formula>"Left"</formula>
    </cfRule>
    <cfRule type="cellIs" dxfId="133" priority="41" stopIfTrue="1" operator="equal">
      <formula>"Incomplete"</formula>
    </cfRule>
    <cfRule type="cellIs" dxfId="132" priority="42" stopIfTrue="1" operator="equal">
      <formula>"Complete"</formula>
    </cfRule>
  </conditionalFormatting>
  <conditionalFormatting sqref="H331">
    <cfRule type="cellIs" dxfId="131" priority="29" stopIfTrue="1" operator="equal">
      <formula>"Dropped"</formula>
    </cfRule>
    <cfRule type="cellIs" dxfId="130" priority="30" stopIfTrue="1" operator="equal">
      <formula>"Left"</formula>
    </cfRule>
    <cfRule type="cellIs" dxfId="129" priority="31" stopIfTrue="1" operator="equal">
      <formula>"Incomplete"</formula>
    </cfRule>
    <cfRule type="cellIs" dxfId="128" priority="32" stopIfTrue="1" operator="equal">
      <formula>"Complete"</formula>
    </cfRule>
  </conditionalFormatting>
  <conditionalFormatting sqref="H61:H62">
    <cfRule type="cellIs" dxfId="127" priority="21" stopIfTrue="1" operator="equal">
      <formula>"Dropped"</formula>
    </cfRule>
    <cfRule type="cellIs" dxfId="126" priority="22" stopIfTrue="1" operator="equal">
      <formula>"Left"</formula>
    </cfRule>
    <cfRule type="cellIs" dxfId="125" priority="23" stopIfTrue="1" operator="equal">
      <formula>"Incomplete"</formula>
    </cfRule>
    <cfRule type="cellIs" dxfId="124" priority="24" stopIfTrue="1" operator="equal">
      <formula>"Complete"</formula>
    </cfRule>
  </conditionalFormatting>
  <conditionalFormatting sqref="H161">
    <cfRule type="cellIs" dxfId="123" priority="13" stopIfTrue="1" operator="equal">
      <formula>"Dropped"</formula>
    </cfRule>
    <cfRule type="cellIs" dxfId="122" priority="14" stopIfTrue="1" operator="equal">
      <formula>"Left"</formula>
    </cfRule>
    <cfRule type="cellIs" dxfId="121" priority="15" stopIfTrue="1" operator="equal">
      <formula>"Incomplete"</formula>
    </cfRule>
    <cfRule type="cellIs" dxfId="120" priority="16" stopIfTrue="1" operator="equal">
      <formula>"Complete"</formula>
    </cfRule>
  </conditionalFormatting>
  <conditionalFormatting sqref="H283">
    <cfRule type="cellIs" dxfId="119" priority="7" stopIfTrue="1" operator="equal">
      <formula>"Dropped"</formula>
    </cfRule>
    <cfRule type="cellIs" dxfId="118" priority="8" stopIfTrue="1" operator="equal">
      <formula>"Left"</formula>
    </cfRule>
    <cfRule type="cellIs" dxfId="117" priority="9" stopIfTrue="1" operator="equal">
      <formula>"Incomplete"</formula>
    </cfRule>
    <cfRule type="cellIs" dxfId="116" priority="10" stopIfTrue="1" operator="equal">
      <formula>"Complete"</formula>
    </cfRule>
  </conditionalFormatting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0"/>
  <sheetViews>
    <sheetView showGridLines="0" zoomScale="90" zoomScaleNormal="90" workbookViewId="0">
      <selection activeCell="K8" sqref="K8"/>
    </sheetView>
  </sheetViews>
  <sheetFormatPr defaultRowHeight="12.75" x14ac:dyDescent="0.2"/>
  <cols>
    <col min="1" max="1" width="8.28515625" style="149" customWidth="1"/>
    <col min="2" max="2" width="14.7109375" style="119" bestFit="1" customWidth="1"/>
    <col min="3" max="3" width="9.42578125" style="119" bestFit="1" customWidth="1"/>
    <col min="4" max="4" width="33" style="123" bestFit="1" customWidth="1"/>
    <col min="5" max="5" width="30.140625" style="119" hidden="1" customWidth="1"/>
    <col min="6" max="6" width="6.42578125" style="119" hidden="1" customWidth="1"/>
    <col min="7" max="7" width="2.28515625" style="119" hidden="1" customWidth="1"/>
    <col min="8" max="8" width="11" style="119" bestFit="1" customWidth="1"/>
    <col min="9" max="9" width="2.28515625" style="119" hidden="1" customWidth="1"/>
    <col min="10" max="10" width="7.42578125" style="119" hidden="1" customWidth="1"/>
    <col min="11" max="11" width="21.7109375" style="119" customWidth="1"/>
    <col min="12" max="29" width="9.140625" style="119" customWidth="1"/>
    <col min="30" max="30" width="3" style="119" customWidth="1"/>
    <col min="31" max="31" width="3.140625" style="119" customWidth="1"/>
    <col min="32" max="16384" width="9.140625" style="119"/>
  </cols>
  <sheetData>
    <row r="1" spans="1:11" ht="32.25" customHeight="1" x14ac:dyDescent="0.45">
      <c r="A1" s="287" t="s">
        <v>9782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</row>
    <row r="2" spans="1:11" ht="24" thickBot="1" x14ac:dyDescent="0.5">
      <c r="A2" s="251" t="s">
        <v>33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</row>
    <row r="3" spans="1:11" ht="12.75" customHeight="1" x14ac:dyDescent="0.2">
      <c r="A3" s="283" t="s">
        <v>9333</v>
      </c>
      <c r="B3" s="285" t="s">
        <v>9334</v>
      </c>
      <c r="C3" s="285" t="s">
        <v>9452</v>
      </c>
      <c r="D3" s="285" t="s">
        <v>9336</v>
      </c>
      <c r="E3" s="285" t="s">
        <v>9337</v>
      </c>
      <c r="F3" s="120" t="s">
        <v>9747</v>
      </c>
      <c r="G3" s="120"/>
      <c r="H3" s="285" t="s">
        <v>103</v>
      </c>
      <c r="I3" s="121"/>
      <c r="J3" s="122" t="s">
        <v>9340</v>
      </c>
      <c r="K3" s="280" t="s">
        <v>9341</v>
      </c>
    </row>
    <row r="4" spans="1:11" ht="13.5" customHeight="1" thickBot="1" x14ac:dyDescent="0.25">
      <c r="A4" s="284"/>
      <c r="B4" s="286"/>
      <c r="C4" s="286"/>
      <c r="D4" s="286"/>
      <c r="E4" s="286"/>
      <c r="F4" s="124" t="s">
        <v>9342</v>
      </c>
      <c r="G4" s="124"/>
      <c r="H4" s="286"/>
      <c r="I4" s="125"/>
      <c r="J4" s="126" t="s">
        <v>9343</v>
      </c>
      <c r="K4" s="281"/>
    </row>
    <row r="5" spans="1:11" ht="15.75" x14ac:dyDescent="0.25">
      <c r="A5" s="127">
        <v>1</v>
      </c>
      <c r="B5" s="252" t="s">
        <v>9973</v>
      </c>
      <c r="C5" s="253">
        <v>57447</v>
      </c>
      <c r="D5" s="254" t="s">
        <v>9974</v>
      </c>
      <c r="E5" s="152" t="s">
        <v>9975</v>
      </c>
      <c r="F5" s="111" t="s">
        <v>9347</v>
      </c>
      <c r="G5" s="155">
        <f>+IF(F5="M",1,IF(F5="f",2,IF(F5="Civ",3,"Error")))</f>
        <v>1</v>
      </c>
      <c r="H5" s="58" t="s">
        <v>9331</v>
      </c>
      <c r="I5" s="131">
        <f>+IF(H5="Studying",5,IF(H5="Complete",1,IF(H5="Incomplete",2,IF(H5="Left",3,IF(H5="Dropped",4,"Error")))))</f>
        <v>1</v>
      </c>
      <c r="J5" s="131" t="e">
        <f>+IF(#REF!="Issued",1,IF(#REF!="Not Issued",2,"Nil"))</f>
        <v>#REF!</v>
      </c>
      <c r="K5" s="132"/>
    </row>
    <row r="6" spans="1:11" ht="15.75" x14ac:dyDescent="0.25">
      <c r="A6" s="127">
        <v>2</v>
      </c>
      <c r="B6" s="252" t="s">
        <v>9976</v>
      </c>
      <c r="C6" s="253">
        <v>90627</v>
      </c>
      <c r="D6" s="254" t="s">
        <v>9977</v>
      </c>
      <c r="E6" s="152" t="s">
        <v>9978</v>
      </c>
      <c r="F6" s="111" t="s">
        <v>9347</v>
      </c>
      <c r="G6" s="155">
        <f t="shared" ref="G6:G10" si="0">+IF(F6="M",1,IF(F6="f",2,IF(F6="Civ",3,"Error")))</f>
        <v>1</v>
      </c>
      <c r="H6" s="58" t="s">
        <v>9331</v>
      </c>
      <c r="I6" s="131">
        <f t="shared" ref="I6:I10" si="1">+IF(H6="Studying",5,IF(H6="Complete",1,IF(H6="Incomplete",2,IF(H6="Left",3,IF(H6="Dropped",4,"Error")))))</f>
        <v>1</v>
      </c>
      <c r="J6" s="131" t="e">
        <f>+IF(#REF!="Issued",1,IF(#REF!="Not Issued",2,"Nil"))</f>
        <v>#REF!</v>
      </c>
      <c r="K6" s="132"/>
    </row>
    <row r="7" spans="1:11" ht="15.75" x14ac:dyDescent="0.25">
      <c r="A7" s="127">
        <v>3</v>
      </c>
      <c r="B7" s="252" t="s">
        <v>9979</v>
      </c>
      <c r="C7" s="253">
        <v>57445</v>
      </c>
      <c r="D7" s="254" t="s">
        <v>9980</v>
      </c>
      <c r="E7" s="152" t="s">
        <v>9981</v>
      </c>
      <c r="F7" s="111" t="s">
        <v>9347</v>
      </c>
      <c r="G7" s="155">
        <f t="shared" si="0"/>
        <v>1</v>
      </c>
      <c r="H7" s="58" t="s">
        <v>9331</v>
      </c>
      <c r="I7" s="131">
        <f t="shared" si="1"/>
        <v>1</v>
      </c>
      <c r="J7" s="131" t="e">
        <f>+IF(#REF!="Issued",1,IF(#REF!="Not Issued",2,"Nil"))</f>
        <v>#REF!</v>
      </c>
      <c r="K7" s="132"/>
    </row>
    <row r="8" spans="1:11" ht="15.75" x14ac:dyDescent="0.25">
      <c r="A8" s="127">
        <v>4</v>
      </c>
      <c r="B8" s="252" t="s">
        <v>9982</v>
      </c>
      <c r="C8" s="253">
        <v>87032</v>
      </c>
      <c r="D8" s="254" t="s">
        <v>9983</v>
      </c>
      <c r="E8" s="152" t="s">
        <v>9984</v>
      </c>
      <c r="F8" s="111" t="s">
        <v>9347</v>
      </c>
      <c r="G8" s="155">
        <f t="shared" si="0"/>
        <v>1</v>
      </c>
      <c r="H8" s="58" t="s">
        <v>9331</v>
      </c>
      <c r="I8" s="131">
        <f t="shared" si="1"/>
        <v>1</v>
      </c>
      <c r="J8" s="131" t="e">
        <f>+IF(#REF!="Issued",1,IF(#REF!="Not Issued",2,"Nil"))</f>
        <v>#REF!</v>
      </c>
      <c r="K8" s="132"/>
    </row>
    <row r="9" spans="1:11" ht="15.75" x14ac:dyDescent="0.25">
      <c r="A9" s="127">
        <v>5</v>
      </c>
      <c r="B9" s="252" t="s">
        <v>9985</v>
      </c>
      <c r="C9" s="253">
        <v>57448</v>
      </c>
      <c r="D9" s="254" t="s">
        <v>9986</v>
      </c>
      <c r="E9" s="152" t="s">
        <v>6198</v>
      </c>
      <c r="F9" s="111" t="s">
        <v>9347</v>
      </c>
      <c r="G9" s="155">
        <f t="shared" si="0"/>
        <v>1</v>
      </c>
      <c r="H9" s="58" t="s">
        <v>17</v>
      </c>
      <c r="I9" s="131">
        <f t="shared" si="1"/>
        <v>2</v>
      </c>
      <c r="J9" s="131" t="e">
        <f>+IF(#REF!="Issued",1,IF(#REF!="Not Issued",2,"Nil"))</f>
        <v>#REF!</v>
      </c>
      <c r="K9" s="132"/>
    </row>
    <row r="10" spans="1:11" ht="15.75" x14ac:dyDescent="0.25">
      <c r="A10" s="127">
        <v>6</v>
      </c>
      <c r="B10" s="252" t="s">
        <v>9987</v>
      </c>
      <c r="C10" s="253">
        <v>57805</v>
      </c>
      <c r="D10" s="254" t="s">
        <v>9988</v>
      </c>
      <c r="E10" s="152" t="s">
        <v>9975</v>
      </c>
      <c r="F10" s="111" t="s">
        <v>9347</v>
      </c>
      <c r="G10" s="155">
        <f t="shared" si="0"/>
        <v>1</v>
      </c>
      <c r="H10" s="58" t="s">
        <v>17</v>
      </c>
      <c r="I10" s="131">
        <f t="shared" si="1"/>
        <v>2</v>
      </c>
      <c r="J10" s="131" t="e">
        <f>+IF(#REF!="Issued",1,IF(#REF!="Not Issued",2,"Nil"))</f>
        <v>#REF!</v>
      </c>
      <c r="K10" s="132"/>
    </row>
  </sheetData>
  <mergeCells count="8">
    <mergeCell ref="A1:K1"/>
    <mergeCell ref="K3:K4"/>
    <mergeCell ref="A3:A4"/>
    <mergeCell ref="B3:B4"/>
    <mergeCell ref="C3:C4"/>
    <mergeCell ref="D3:D4"/>
    <mergeCell ref="E3:E4"/>
    <mergeCell ref="H3:H4"/>
  </mergeCells>
  <conditionalFormatting sqref="H5:H7 H9:H10">
    <cfRule type="cellIs" dxfId="115" priority="33" stopIfTrue="1" operator="equal">
      <formula>"Dropped"</formula>
    </cfRule>
    <cfRule type="cellIs" dxfId="114" priority="34" stopIfTrue="1" operator="equal">
      <formula>"Left"</formula>
    </cfRule>
    <cfRule type="cellIs" dxfId="113" priority="35" stopIfTrue="1" operator="equal">
      <formula>"Incomplete"</formula>
    </cfRule>
    <cfRule type="cellIs" dxfId="112" priority="36" stopIfTrue="1" operator="equal">
      <formula>"Complete"</formula>
    </cfRule>
  </conditionalFormatting>
  <conditionalFormatting sqref="H8">
    <cfRule type="cellIs" dxfId="111" priority="27" stopIfTrue="1" operator="equal">
      <formula>"Dropped"</formula>
    </cfRule>
    <cfRule type="cellIs" dxfId="110" priority="28" stopIfTrue="1" operator="equal">
      <formula>"Left"</formula>
    </cfRule>
    <cfRule type="cellIs" dxfId="109" priority="29" stopIfTrue="1" operator="equal">
      <formula>"Incomplete"</formula>
    </cfRule>
    <cfRule type="cellIs" dxfId="108" priority="30" stopIfTrue="1" operator="equal">
      <formula>"Complete"</formula>
    </cfRule>
  </conditionalFormatting>
  <pageMargins left="0.7" right="0.7" top="0.75" bottom="0.75" header="0.3" footer="0.3"/>
  <pageSetup paperSize="9" fitToWidth="0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12"/>
  <sheetViews>
    <sheetView showGridLines="0" zoomScale="90" zoomScaleNormal="90" workbookViewId="0">
      <selection activeCell="H8" sqref="H8"/>
    </sheetView>
  </sheetViews>
  <sheetFormatPr defaultRowHeight="12.75" x14ac:dyDescent="0.2"/>
  <cols>
    <col min="1" max="1" width="8.28515625" style="149" customWidth="1"/>
    <col min="2" max="2" width="14.7109375" style="119" bestFit="1" customWidth="1"/>
    <col min="3" max="3" width="9.42578125" style="119" bestFit="1" customWidth="1"/>
    <col min="4" max="4" width="33" style="123" bestFit="1" customWidth="1"/>
    <col min="5" max="5" width="30.140625" style="119" hidden="1" customWidth="1"/>
    <col min="6" max="6" width="6.42578125" style="119" hidden="1" customWidth="1"/>
    <col min="7" max="7" width="2.28515625" style="119" hidden="1" customWidth="1"/>
    <col min="8" max="8" width="11" style="119" bestFit="1" customWidth="1"/>
    <col min="9" max="9" width="2.28515625" style="119" hidden="1" customWidth="1"/>
    <col min="10" max="10" width="7.42578125" style="119" hidden="1" customWidth="1"/>
    <col min="11" max="11" width="21.7109375" style="119" customWidth="1"/>
    <col min="12" max="29" width="9.140625" style="119" customWidth="1"/>
    <col min="30" max="30" width="3" style="119" customWidth="1"/>
    <col min="31" max="31" width="3.140625" style="119" customWidth="1"/>
    <col min="32" max="16384" width="9.140625" style="119"/>
  </cols>
  <sheetData>
    <row r="1" spans="1:11" ht="32.25" customHeight="1" x14ac:dyDescent="0.45">
      <c r="A1" s="287" t="s">
        <v>9782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</row>
    <row r="2" spans="1:11" ht="24" thickBot="1" x14ac:dyDescent="0.5">
      <c r="A2" s="251" t="s">
        <v>14302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</row>
    <row r="3" spans="1:11" ht="25.5" customHeight="1" x14ac:dyDescent="0.2">
      <c r="A3" s="305" t="s">
        <v>9333</v>
      </c>
      <c r="B3" s="307" t="s">
        <v>9334</v>
      </c>
      <c r="C3" s="307" t="s">
        <v>9452</v>
      </c>
      <c r="D3" s="307" t="s">
        <v>9336</v>
      </c>
      <c r="E3" s="307" t="s">
        <v>9337</v>
      </c>
      <c r="F3" s="120" t="s">
        <v>9747</v>
      </c>
      <c r="G3" s="120"/>
      <c r="H3" s="307" t="s">
        <v>103</v>
      </c>
      <c r="I3" s="121"/>
      <c r="J3" s="122" t="s">
        <v>9340</v>
      </c>
      <c r="K3" s="302" t="s">
        <v>9341</v>
      </c>
    </row>
    <row r="4" spans="1:11" ht="13.5" customHeight="1" thickBot="1" x14ac:dyDescent="0.25">
      <c r="A4" s="306"/>
      <c r="B4" s="308"/>
      <c r="C4" s="308"/>
      <c r="D4" s="308"/>
      <c r="E4" s="308"/>
      <c r="F4" s="124" t="s">
        <v>9342</v>
      </c>
      <c r="G4" s="124"/>
      <c r="H4" s="308"/>
      <c r="I4" s="125"/>
      <c r="J4" s="126" t="s">
        <v>9343</v>
      </c>
      <c r="K4" s="303"/>
    </row>
    <row r="5" spans="1:11" ht="15.75" x14ac:dyDescent="0.25">
      <c r="A5" s="127">
        <v>1</v>
      </c>
      <c r="B5" s="152" t="s">
        <v>9863</v>
      </c>
      <c r="C5" s="153">
        <v>67605</v>
      </c>
      <c r="D5" s="154" t="s">
        <v>9864</v>
      </c>
      <c r="E5" s="152" t="s">
        <v>9865</v>
      </c>
      <c r="F5" s="111" t="s">
        <v>9347</v>
      </c>
      <c r="G5" s="155">
        <f t="shared" ref="G5:G11" si="0">+IF(F5="M",1,IF(F5="f",2,IF(F5="Civ",3,"Error")))</f>
        <v>1</v>
      </c>
      <c r="H5" s="58" t="s">
        <v>9331</v>
      </c>
      <c r="I5" s="131">
        <f>+IF(H5="Studying",5,IF(H5="Complete",1,IF(H5="Incomplete",2,IF(H5="Left",3,IF(H5="Dropped",4,"Error")))))</f>
        <v>1</v>
      </c>
      <c r="J5" s="131" t="e">
        <f>+IF(#REF!="Issued",1,IF(#REF!="Not Issued",2,"Nil"))</f>
        <v>#REF!</v>
      </c>
      <c r="K5" s="132"/>
    </row>
    <row r="6" spans="1:11" ht="15.75" x14ac:dyDescent="0.25">
      <c r="A6" s="127">
        <v>2</v>
      </c>
      <c r="B6" s="152" t="s">
        <v>9866</v>
      </c>
      <c r="C6" s="153">
        <v>69213</v>
      </c>
      <c r="D6" s="154" t="s">
        <v>9867</v>
      </c>
      <c r="E6" s="152" t="s">
        <v>9868</v>
      </c>
      <c r="F6" s="111" t="s">
        <v>9347</v>
      </c>
      <c r="G6" s="155">
        <f t="shared" si="0"/>
        <v>1</v>
      </c>
      <c r="H6" s="58" t="s">
        <v>9331</v>
      </c>
      <c r="I6" s="131">
        <f t="shared" ref="I6:I11" si="1">+IF(H6="Studying",5,IF(H6="Complete",1,IF(H6="Incomplete",2,IF(H6="Left",3,IF(H6="Dropped",4,"Error")))))</f>
        <v>1</v>
      </c>
      <c r="J6" s="131" t="e">
        <f>+IF(#REF!="Issued",1,IF(#REF!="Not Issued",2,"Nil"))</f>
        <v>#REF!</v>
      </c>
      <c r="K6" s="132"/>
    </row>
    <row r="7" spans="1:11" ht="15.75" x14ac:dyDescent="0.25">
      <c r="A7" s="127">
        <v>3</v>
      </c>
      <c r="B7" s="152" t="s">
        <v>9869</v>
      </c>
      <c r="C7" s="153">
        <v>67613</v>
      </c>
      <c r="D7" s="154" t="s">
        <v>9870</v>
      </c>
      <c r="E7" s="152" t="s">
        <v>2947</v>
      </c>
      <c r="F7" s="111" t="s">
        <v>9347</v>
      </c>
      <c r="G7" s="155">
        <f t="shared" si="0"/>
        <v>1</v>
      </c>
      <c r="H7" s="58" t="s">
        <v>9331</v>
      </c>
      <c r="I7" s="131">
        <f t="shared" si="1"/>
        <v>1</v>
      </c>
      <c r="J7" s="131" t="e">
        <f>+IF(#REF!="Issued",1,IF(#REF!="Not Issued",2,"Nil"))</f>
        <v>#REF!</v>
      </c>
      <c r="K7" s="132"/>
    </row>
    <row r="8" spans="1:11" ht="15.75" x14ac:dyDescent="0.25">
      <c r="A8" s="127">
        <v>4</v>
      </c>
      <c r="B8" s="152" t="s">
        <v>9874</v>
      </c>
      <c r="C8" s="153">
        <v>65698</v>
      </c>
      <c r="D8" s="154" t="s">
        <v>9875</v>
      </c>
      <c r="E8" s="152" t="s">
        <v>9876</v>
      </c>
      <c r="F8" s="111" t="s">
        <v>9358</v>
      </c>
      <c r="G8" s="155">
        <f t="shared" si="0"/>
        <v>2</v>
      </c>
      <c r="H8" s="58" t="s">
        <v>9331</v>
      </c>
      <c r="I8" s="131">
        <f t="shared" si="1"/>
        <v>1</v>
      </c>
      <c r="J8" s="131" t="e">
        <f>+IF(#REF!="Issued",1,IF(#REF!="Not Issued",2,"Nil"))</f>
        <v>#REF!</v>
      </c>
      <c r="K8" s="132"/>
    </row>
    <row r="9" spans="1:11" ht="15.75" x14ac:dyDescent="0.25">
      <c r="A9" s="127">
        <v>5</v>
      </c>
      <c r="B9" s="152" t="s">
        <v>9877</v>
      </c>
      <c r="C9" s="153">
        <v>45786</v>
      </c>
      <c r="D9" s="154" t="s">
        <v>9878</v>
      </c>
      <c r="E9" s="152" t="s">
        <v>9859</v>
      </c>
      <c r="F9" s="111" t="s">
        <v>9347</v>
      </c>
      <c r="G9" s="155">
        <f t="shared" si="0"/>
        <v>1</v>
      </c>
      <c r="H9" s="58" t="s">
        <v>9331</v>
      </c>
      <c r="I9" s="131">
        <f t="shared" si="1"/>
        <v>1</v>
      </c>
      <c r="J9" s="131"/>
      <c r="K9" s="132"/>
    </row>
    <row r="10" spans="1:11" ht="15.75" x14ac:dyDescent="0.25">
      <c r="A10" s="127">
        <v>6</v>
      </c>
      <c r="B10" s="152" t="s">
        <v>9860</v>
      </c>
      <c r="C10" s="153">
        <v>91906</v>
      </c>
      <c r="D10" s="154" t="s">
        <v>9861</v>
      </c>
      <c r="E10" s="152" t="s">
        <v>9862</v>
      </c>
      <c r="F10" s="111" t="s">
        <v>9347</v>
      </c>
      <c r="G10" s="155">
        <f t="shared" si="0"/>
        <v>1</v>
      </c>
      <c r="H10" s="58" t="s">
        <v>17</v>
      </c>
      <c r="I10" s="131">
        <f t="shared" si="1"/>
        <v>2</v>
      </c>
      <c r="J10" s="131"/>
      <c r="K10" s="132"/>
    </row>
    <row r="11" spans="1:11" ht="15.75" x14ac:dyDescent="0.25">
      <c r="A11" s="127">
        <v>7</v>
      </c>
      <c r="B11" s="152" t="s">
        <v>9871</v>
      </c>
      <c r="C11" s="153">
        <v>65697</v>
      </c>
      <c r="D11" s="154" t="s">
        <v>9872</v>
      </c>
      <c r="E11" s="152" t="s">
        <v>9873</v>
      </c>
      <c r="F11" s="111" t="s">
        <v>9347</v>
      </c>
      <c r="G11" s="155">
        <f t="shared" si="0"/>
        <v>1</v>
      </c>
      <c r="H11" s="58" t="s">
        <v>17</v>
      </c>
      <c r="I11" s="131">
        <f t="shared" si="1"/>
        <v>2</v>
      </c>
      <c r="J11" s="131" t="e">
        <f>+IF(#REF!="Issued",1,IF(#REF!="Not Issued",2,"Nil"))</f>
        <v>#REF!</v>
      </c>
      <c r="K11" s="132"/>
    </row>
    <row r="12" spans="1:11" ht="15.75" x14ac:dyDescent="0.25">
      <c r="A12" s="134"/>
      <c r="B12" s="135"/>
      <c r="C12" s="135"/>
      <c r="D12" s="136"/>
      <c r="E12" s="137"/>
      <c r="F12" s="113"/>
      <c r="G12" s="113"/>
      <c r="H12" s="138"/>
      <c r="I12" s="114"/>
      <c r="J12" s="114"/>
      <c r="K12" s="139"/>
    </row>
  </sheetData>
  <sortState ref="B5:H11">
    <sortCondition ref="H5:H11"/>
  </sortState>
  <mergeCells count="8">
    <mergeCell ref="A1:K1"/>
    <mergeCell ref="K3:K4"/>
    <mergeCell ref="A3:A4"/>
    <mergeCell ref="B3:B4"/>
    <mergeCell ref="C3:C4"/>
    <mergeCell ref="D3:D4"/>
    <mergeCell ref="E3:E4"/>
    <mergeCell ref="H3:H4"/>
  </mergeCells>
  <conditionalFormatting sqref="H5:H10">
    <cfRule type="cellIs" dxfId="107" priority="49" stopIfTrue="1" operator="equal">
      <formula>"Dropped"</formula>
    </cfRule>
    <cfRule type="cellIs" dxfId="106" priority="50" stopIfTrue="1" operator="equal">
      <formula>"Left"</formula>
    </cfRule>
    <cfRule type="cellIs" dxfId="105" priority="51" stopIfTrue="1" operator="equal">
      <formula>"Incomplete"</formula>
    </cfRule>
    <cfRule type="cellIs" dxfId="104" priority="52" stopIfTrue="1" operator="equal">
      <formula>"Complete"</formula>
    </cfRule>
  </conditionalFormatting>
  <conditionalFormatting sqref="H11">
    <cfRule type="cellIs" dxfId="103" priority="23" stopIfTrue="1" operator="equal">
      <formula>"Dropped"</formula>
    </cfRule>
    <cfRule type="cellIs" dxfId="102" priority="24" stopIfTrue="1" operator="equal">
      <formula>"Left"</formula>
    </cfRule>
    <cfRule type="cellIs" dxfId="101" priority="25" stopIfTrue="1" operator="equal">
      <formula>"Incomplete"</formula>
    </cfRule>
    <cfRule type="cellIs" dxfId="100" priority="26" stopIfTrue="1" operator="equal">
      <formula>"Complete"</formula>
    </cfRule>
  </conditionalFormatting>
  <pageMargins left="0.7" right="0.7" top="0.75" bottom="0.75" header="0.3" footer="0.3"/>
  <pageSetup paperSize="9" fitToWidth="0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34"/>
  <sheetViews>
    <sheetView showGridLines="0" zoomScale="90" zoomScaleNormal="90" workbookViewId="0">
      <selection activeCell="D16" sqref="D16"/>
    </sheetView>
  </sheetViews>
  <sheetFormatPr defaultRowHeight="12.75" x14ac:dyDescent="0.2"/>
  <cols>
    <col min="1" max="1" width="6" style="149" customWidth="1"/>
    <col min="2" max="2" width="14.7109375" style="119" bestFit="1" customWidth="1"/>
    <col min="3" max="3" width="9.42578125" style="119" bestFit="1" customWidth="1"/>
    <col min="4" max="4" width="33" style="123" bestFit="1" customWidth="1"/>
    <col min="5" max="5" width="30.140625" style="119" hidden="1" customWidth="1"/>
    <col min="6" max="6" width="6.42578125" style="119" hidden="1" customWidth="1"/>
    <col min="7" max="7" width="2.28515625" style="119" hidden="1" customWidth="1"/>
    <col min="8" max="8" width="11" style="119" bestFit="1" customWidth="1"/>
    <col min="9" max="9" width="2.28515625" style="119" hidden="1" customWidth="1"/>
    <col min="10" max="10" width="7" style="119" hidden="1" customWidth="1"/>
    <col min="11" max="11" width="21.7109375" style="119" customWidth="1"/>
    <col min="12" max="29" width="9.140625" style="119" customWidth="1"/>
    <col min="30" max="30" width="3" style="119" customWidth="1"/>
    <col min="31" max="31" width="3.140625" style="119" customWidth="1"/>
    <col min="32" max="16384" width="9.140625" style="119"/>
  </cols>
  <sheetData>
    <row r="1" spans="1:11" ht="32.25" customHeight="1" x14ac:dyDescent="0.45">
      <c r="A1" s="287" t="s">
        <v>9782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</row>
    <row r="2" spans="1:11" ht="24" thickBot="1" x14ac:dyDescent="0.5">
      <c r="A2" s="251" t="s">
        <v>14303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</row>
    <row r="3" spans="1:11" ht="25.5" customHeight="1" x14ac:dyDescent="0.2">
      <c r="A3" s="283" t="s">
        <v>9333</v>
      </c>
      <c r="B3" s="285" t="s">
        <v>9334</v>
      </c>
      <c r="C3" s="285" t="s">
        <v>9452</v>
      </c>
      <c r="D3" s="285" t="s">
        <v>9336</v>
      </c>
      <c r="E3" s="285" t="s">
        <v>9337</v>
      </c>
      <c r="F3" s="120" t="s">
        <v>9747</v>
      </c>
      <c r="G3" s="120"/>
      <c r="H3" s="285" t="s">
        <v>103</v>
      </c>
      <c r="I3" s="121"/>
      <c r="J3" s="122" t="s">
        <v>9340</v>
      </c>
      <c r="K3" s="280" t="s">
        <v>9341</v>
      </c>
    </row>
    <row r="4" spans="1:11" ht="13.5" customHeight="1" thickBot="1" x14ac:dyDescent="0.25">
      <c r="A4" s="284"/>
      <c r="B4" s="286"/>
      <c r="C4" s="286"/>
      <c r="D4" s="286"/>
      <c r="E4" s="286"/>
      <c r="F4" s="124" t="s">
        <v>9342</v>
      </c>
      <c r="G4" s="124"/>
      <c r="H4" s="286"/>
      <c r="I4" s="125"/>
      <c r="J4" s="126" t="s">
        <v>9343</v>
      </c>
      <c r="K4" s="281"/>
    </row>
    <row r="5" spans="1:11" ht="15.75" x14ac:dyDescent="0.25">
      <c r="A5" s="127">
        <v>1</v>
      </c>
      <c r="B5" s="152" t="s">
        <v>14221</v>
      </c>
      <c r="C5" s="153">
        <v>97983</v>
      </c>
      <c r="D5" s="154" t="s">
        <v>14222</v>
      </c>
      <c r="E5" s="152" t="s">
        <v>14223</v>
      </c>
      <c r="F5" s="234" t="s">
        <v>9347</v>
      </c>
      <c r="G5" s="155">
        <f t="shared" ref="G5:G10" si="0">+IF(F5="M",1,IF(F5="f",2,IF(F5="Civ",3,"Error")))</f>
        <v>1</v>
      </c>
      <c r="H5" s="58" t="s">
        <v>9331</v>
      </c>
      <c r="I5" s="131">
        <f>+IF(H5="Studying",5,IF(H5="Complete",1,IF(H5="Incomplete",2,IF(H5="Left",3,IF(H5="Dropped",4,"Error")))))</f>
        <v>1</v>
      </c>
      <c r="J5" s="131" t="e">
        <f>+IF(#REF!="Issued",1,IF(#REF!="Not Issued",2,"Nil"))</f>
        <v>#REF!</v>
      </c>
      <c r="K5" s="132"/>
    </row>
    <row r="6" spans="1:11" ht="15.75" x14ac:dyDescent="0.25">
      <c r="A6" s="127">
        <v>2</v>
      </c>
      <c r="B6" s="152" t="s">
        <v>14226</v>
      </c>
      <c r="C6" s="153">
        <v>46165</v>
      </c>
      <c r="D6" s="154" t="s">
        <v>14227</v>
      </c>
      <c r="E6" s="152" t="s">
        <v>9785</v>
      </c>
      <c r="F6" s="234" t="s">
        <v>9347</v>
      </c>
      <c r="G6" s="155">
        <f t="shared" si="0"/>
        <v>1</v>
      </c>
      <c r="H6" s="58" t="s">
        <v>9331</v>
      </c>
      <c r="I6" s="131">
        <f t="shared" ref="I6:I10" si="1">+IF(H6="Studying",5,IF(H6="Complete",1,IF(H6="Incomplete",2,IF(H6="Left",3,IF(H6="Dropped",4,"Error")))))</f>
        <v>1</v>
      </c>
      <c r="J6" s="131" t="e">
        <f>+IF(#REF!="Issued",1,IF(#REF!="Not Issued",2,"Nil"))</f>
        <v>#REF!</v>
      </c>
      <c r="K6" s="132"/>
    </row>
    <row r="7" spans="1:11" ht="15.75" x14ac:dyDescent="0.25">
      <c r="A7" s="127">
        <v>3</v>
      </c>
      <c r="B7" s="152" t="s">
        <v>14228</v>
      </c>
      <c r="C7" s="153">
        <v>95443</v>
      </c>
      <c r="D7" s="154" t="s">
        <v>14229</v>
      </c>
      <c r="E7" s="152" t="s">
        <v>14230</v>
      </c>
      <c r="F7" s="234" t="s">
        <v>9347</v>
      </c>
      <c r="G7" s="155">
        <f t="shared" si="0"/>
        <v>1</v>
      </c>
      <c r="H7" s="58" t="s">
        <v>9331</v>
      </c>
      <c r="I7" s="131">
        <f t="shared" si="1"/>
        <v>1</v>
      </c>
      <c r="J7" s="131" t="e">
        <f>+IF(#REF!="Issued",1,IF(#REF!="Not Issued",2,"Nil"))</f>
        <v>#REF!</v>
      </c>
      <c r="K7" s="132"/>
    </row>
    <row r="8" spans="1:11" ht="15.75" x14ac:dyDescent="0.25">
      <c r="A8" s="127">
        <v>4</v>
      </c>
      <c r="B8" s="152" t="s">
        <v>14216</v>
      </c>
      <c r="C8" s="153"/>
      <c r="D8" s="154" t="s">
        <v>14217</v>
      </c>
      <c r="E8" s="152" t="s">
        <v>14218</v>
      </c>
      <c r="F8" s="234" t="s">
        <v>9358</v>
      </c>
      <c r="G8" s="155">
        <f t="shared" si="0"/>
        <v>2</v>
      </c>
      <c r="H8" s="58" t="s">
        <v>17</v>
      </c>
      <c r="I8" s="131">
        <f t="shared" si="1"/>
        <v>2</v>
      </c>
      <c r="J8" s="131" t="e">
        <f>+IF(#REF!="Issued",1,IF(#REF!="Not Issued",2,"Nil"))</f>
        <v>#REF!</v>
      </c>
      <c r="K8" s="132"/>
    </row>
    <row r="9" spans="1:11" ht="15.75" x14ac:dyDescent="0.25">
      <c r="A9" s="127">
        <v>5</v>
      </c>
      <c r="B9" s="152" t="s">
        <v>14219</v>
      </c>
      <c r="C9" s="153">
        <v>95444</v>
      </c>
      <c r="D9" s="154" t="s">
        <v>14220</v>
      </c>
      <c r="E9" s="152" t="s">
        <v>9784</v>
      </c>
      <c r="F9" s="234" t="s">
        <v>9347</v>
      </c>
      <c r="G9" s="155">
        <f t="shared" si="0"/>
        <v>1</v>
      </c>
      <c r="H9" s="58" t="s">
        <v>17</v>
      </c>
      <c r="I9" s="131">
        <f t="shared" si="1"/>
        <v>2</v>
      </c>
      <c r="J9" s="131"/>
      <c r="K9" s="132"/>
    </row>
    <row r="10" spans="1:11" ht="15.75" x14ac:dyDescent="0.25">
      <c r="A10" s="127">
        <v>6</v>
      </c>
      <c r="B10" s="152" t="s">
        <v>14224</v>
      </c>
      <c r="C10" s="153">
        <v>65895</v>
      </c>
      <c r="D10" s="154" t="s">
        <v>14225</v>
      </c>
      <c r="E10" s="152" t="s">
        <v>9691</v>
      </c>
      <c r="F10" s="234" t="s">
        <v>9347</v>
      </c>
      <c r="G10" s="155">
        <f t="shared" si="0"/>
        <v>1</v>
      </c>
      <c r="H10" s="58" t="s">
        <v>17</v>
      </c>
      <c r="I10" s="131">
        <f t="shared" si="1"/>
        <v>2</v>
      </c>
      <c r="J10" s="131"/>
      <c r="K10" s="132"/>
    </row>
    <row r="12" spans="1:11" ht="27.75" thickBot="1" x14ac:dyDescent="0.55000000000000004">
      <c r="A12" s="255" t="s">
        <v>14304</v>
      </c>
      <c r="B12" s="255"/>
      <c r="C12" s="255"/>
      <c r="D12" s="255"/>
      <c r="E12" s="255"/>
      <c r="F12" s="255"/>
      <c r="G12" s="255"/>
      <c r="H12" s="255"/>
      <c r="I12" s="255"/>
      <c r="J12" s="255"/>
      <c r="K12" s="255"/>
    </row>
    <row r="13" spans="1:11" ht="25.5" customHeight="1" x14ac:dyDescent="0.2">
      <c r="A13" s="283" t="s">
        <v>9333</v>
      </c>
      <c r="B13" s="285" t="s">
        <v>9334</v>
      </c>
      <c r="C13" s="285" t="s">
        <v>9452</v>
      </c>
      <c r="D13" s="285" t="s">
        <v>9336</v>
      </c>
      <c r="E13" s="285" t="s">
        <v>9337</v>
      </c>
      <c r="F13" s="120" t="s">
        <v>9747</v>
      </c>
      <c r="G13" s="120"/>
      <c r="H13" s="285" t="s">
        <v>103</v>
      </c>
      <c r="I13" s="121"/>
      <c r="J13" s="122" t="s">
        <v>9340</v>
      </c>
      <c r="K13" s="280" t="s">
        <v>9341</v>
      </c>
    </row>
    <row r="14" spans="1:11" ht="13.5" customHeight="1" thickBot="1" x14ac:dyDescent="0.25">
      <c r="A14" s="284"/>
      <c r="B14" s="286"/>
      <c r="C14" s="286"/>
      <c r="D14" s="286"/>
      <c r="E14" s="286"/>
      <c r="F14" s="124" t="s">
        <v>9342</v>
      </c>
      <c r="G14" s="124"/>
      <c r="H14" s="286"/>
      <c r="I14" s="125"/>
      <c r="J14" s="126" t="s">
        <v>9343</v>
      </c>
      <c r="K14" s="281"/>
    </row>
    <row r="15" spans="1:11" ht="15.75" x14ac:dyDescent="0.25">
      <c r="A15" s="127">
        <v>1</v>
      </c>
      <c r="B15" s="152" t="s">
        <v>14231</v>
      </c>
      <c r="C15" s="153">
        <v>69557</v>
      </c>
      <c r="D15" s="154" t="s">
        <v>14232</v>
      </c>
      <c r="E15" s="152" t="s">
        <v>14233</v>
      </c>
      <c r="F15" s="234" t="s">
        <v>9347</v>
      </c>
      <c r="G15" s="155">
        <f t="shared" ref="G15:G34" si="2">+IF(F15="M",1,IF(F15="f",2,IF(F15="Civ",3,"Error")))</f>
        <v>1</v>
      </c>
      <c r="H15" s="58" t="s">
        <v>9331</v>
      </c>
      <c r="I15" s="131">
        <f t="shared" ref="I15:I34" si="3">+IF(H15="Studying",5,IF(H15="Complete",1,IF(H15="Incomplete",2,IF(H15="Left",3,IF(H15="Dropped",4,"Error")))))</f>
        <v>1</v>
      </c>
      <c r="J15" s="131" t="e">
        <f>+IF(#REF!="Issued",1,IF(#REF!="Not Issued",2,"Nil"))</f>
        <v>#REF!</v>
      </c>
      <c r="K15" s="132"/>
    </row>
    <row r="16" spans="1:11" ht="15.75" x14ac:dyDescent="0.25">
      <c r="A16" s="127">
        <v>2</v>
      </c>
      <c r="B16" s="152" t="s">
        <v>14239</v>
      </c>
      <c r="C16" s="153">
        <v>67607</v>
      </c>
      <c r="D16" s="154" t="s">
        <v>14240</v>
      </c>
      <c r="E16" s="152" t="s">
        <v>14241</v>
      </c>
      <c r="F16" s="234" t="s">
        <v>9358</v>
      </c>
      <c r="G16" s="155">
        <f t="shared" si="2"/>
        <v>2</v>
      </c>
      <c r="H16" s="58" t="s">
        <v>9331</v>
      </c>
      <c r="I16" s="131">
        <f t="shared" si="3"/>
        <v>1</v>
      </c>
      <c r="J16" s="131" t="e">
        <f>+IF(#REF!="Issued",1,IF(#REF!="Not Issued",2,"Nil"))</f>
        <v>#REF!</v>
      </c>
      <c r="K16" s="132"/>
    </row>
    <row r="17" spans="1:11" ht="15.75" x14ac:dyDescent="0.25">
      <c r="A17" s="127">
        <v>3</v>
      </c>
      <c r="B17" s="152" t="s">
        <v>14242</v>
      </c>
      <c r="C17" s="153">
        <v>69552</v>
      </c>
      <c r="D17" s="154" t="s">
        <v>14243</v>
      </c>
      <c r="E17" s="152" t="s">
        <v>14244</v>
      </c>
      <c r="F17" s="234" t="s">
        <v>9358</v>
      </c>
      <c r="G17" s="155">
        <f t="shared" si="2"/>
        <v>2</v>
      </c>
      <c r="H17" s="58" t="s">
        <v>9331</v>
      </c>
      <c r="I17" s="131">
        <f t="shared" si="3"/>
        <v>1</v>
      </c>
      <c r="J17" s="131" t="e">
        <f>+IF(#REF!="Issued",1,IF(#REF!="Not Issued",2,"Nil"))</f>
        <v>#REF!</v>
      </c>
      <c r="K17" s="132"/>
    </row>
    <row r="18" spans="1:11" ht="15.75" x14ac:dyDescent="0.25">
      <c r="A18" s="127">
        <v>5</v>
      </c>
      <c r="B18" s="152" t="s">
        <v>14248</v>
      </c>
      <c r="C18" s="153">
        <v>69549</v>
      </c>
      <c r="D18" s="154" t="s">
        <v>14249</v>
      </c>
      <c r="E18" s="152" t="s">
        <v>14250</v>
      </c>
      <c r="F18" s="234" t="s">
        <v>9358</v>
      </c>
      <c r="G18" s="155">
        <f t="shared" si="2"/>
        <v>2</v>
      </c>
      <c r="H18" s="58" t="s">
        <v>9331</v>
      </c>
      <c r="I18" s="131">
        <f t="shared" si="3"/>
        <v>1</v>
      </c>
      <c r="J18" s="131" t="e">
        <f>+IF(#REF!="Issued",1,IF(#REF!="Not Issued",2,"Nil"))</f>
        <v>#REF!</v>
      </c>
      <c r="K18" s="132"/>
    </row>
    <row r="19" spans="1:11" ht="15.75" x14ac:dyDescent="0.25">
      <c r="A19" s="127">
        <v>6</v>
      </c>
      <c r="B19" s="152" t="s">
        <v>14254</v>
      </c>
      <c r="C19" s="153">
        <v>60416</v>
      </c>
      <c r="D19" s="154" t="s">
        <v>14255</v>
      </c>
      <c r="E19" s="152" t="s">
        <v>14256</v>
      </c>
      <c r="F19" s="234" t="s">
        <v>9347</v>
      </c>
      <c r="G19" s="155">
        <f t="shared" si="2"/>
        <v>1</v>
      </c>
      <c r="H19" s="58" t="s">
        <v>9331</v>
      </c>
      <c r="I19" s="131">
        <f t="shared" si="3"/>
        <v>1</v>
      </c>
      <c r="J19" s="131" t="e">
        <f>+IF(#REF!="Issued",1,IF(#REF!="Not Issued",2,"Nil"))</f>
        <v>#REF!</v>
      </c>
      <c r="K19" s="132"/>
    </row>
    <row r="20" spans="1:11" ht="15.75" x14ac:dyDescent="0.25">
      <c r="A20" s="127">
        <v>7</v>
      </c>
      <c r="B20" s="152" t="s">
        <v>14266</v>
      </c>
      <c r="C20" s="153">
        <v>68750</v>
      </c>
      <c r="D20" s="154" t="s">
        <v>14267</v>
      </c>
      <c r="E20" s="152" t="s">
        <v>14268</v>
      </c>
      <c r="F20" s="234" t="s">
        <v>9358</v>
      </c>
      <c r="G20" s="155">
        <f t="shared" si="2"/>
        <v>2</v>
      </c>
      <c r="H20" s="58" t="s">
        <v>9331</v>
      </c>
      <c r="I20" s="131">
        <f t="shared" si="3"/>
        <v>1</v>
      </c>
      <c r="J20" s="131" t="e">
        <f>+IF(#REF!="Issued",1,IF(#REF!="Not Issued",2,"Nil"))</f>
        <v>#REF!</v>
      </c>
      <c r="K20" s="132"/>
    </row>
    <row r="21" spans="1:11" ht="15.75" x14ac:dyDescent="0.25">
      <c r="A21" s="127">
        <v>8</v>
      </c>
      <c r="B21" s="152" t="s">
        <v>14275</v>
      </c>
      <c r="C21" s="153">
        <v>69916</v>
      </c>
      <c r="D21" s="154" t="s">
        <v>14276</v>
      </c>
      <c r="E21" s="152" t="s">
        <v>14277</v>
      </c>
      <c r="F21" s="234" t="s">
        <v>9347</v>
      </c>
      <c r="G21" s="155">
        <f t="shared" si="2"/>
        <v>1</v>
      </c>
      <c r="H21" s="58" t="s">
        <v>9331</v>
      </c>
      <c r="I21" s="131">
        <f t="shared" si="3"/>
        <v>1</v>
      </c>
      <c r="J21" s="131" t="e">
        <f>+IF(#REF!="Issued",1,IF(#REF!="Not Issued",2,"Nil"))</f>
        <v>#REF!</v>
      </c>
      <c r="K21" s="132"/>
    </row>
    <row r="22" spans="1:11" ht="15.75" x14ac:dyDescent="0.25">
      <c r="A22" s="127">
        <v>9</v>
      </c>
      <c r="B22" s="152" t="s">
        <v>14280</v>
      </c>
      <c r="C22" s="153">
        <v>69551</v>
      </c>
      <c r="D22" s="154" t="s">
        <v>14281</v>
      </c>
      <c r="E22" s="152" t="s">
        <v>14282</v>
      </c>
      <c r="F22" s="234" t="s">
        <v>9347</v>
      </c>
      <c r="G22" s="155">
        <f t="shared" si="2"/>
        <v>1</v>
      </c>
      <c r="H22" s="58" t="s">
        <v>9331</v>
      </c>
      <c r="I22" s="131">
        <f t="shared" si="3"/>
        <v>1</v>
      </c>
      <c r="J22" s="131" t="e">
        <f>+IF(#REF!="Issued",1,IF(#REF!="Not Issued",2,"Nil"))</f>
        <v>#REF!</v>
      </c>
      <c r="K22" s="132"/>
    </row>
    <row r="23" spans="1:11" ht="15.75" x14ac:dyDescent="0.25">
      <c r="A23" s="127">
        <v>10</v>
      </c>
      <c r="B23" s="152" t="s">
        <v>14283</v>
      </c>
      <c r="C23" s="153">
        <v>67611</v>
      </c>
      <c r="D23" s="154" t="s">
        <v>14284</v>
      </c>
      <c r="E23" s="152" t="s">
        <v>14285</v>
      </c>
      <c r="F23" s="234" t="s">
        <v>9347</v>
      </c>
      <c r="G23" s="155">
        <f t="shared" si="2"/>
        <v>1</v>
      </c>
      <c r="H23" s="58" t="s">
        <v>9331</v>
      </c>
      <c r="I23" s="131">
        <f t="shared" si="3"/>
        <v>1</v>
      </c>
      <c r="J23" s="131" t="e">
        <f>+IF(#REF!="Issued",1,IF(#REF!="Not Issued",2,"Nil"))</f>
        <v>#REF!</v>
      </c>
      <c r="K23" s="132"/>
    </row>
    <row r="24" spans="1:11" ht="15.75" x14ac:dyDescent="0.25">
      <c r="A24" s="127">
        <v>11</v>
      </c>
      <c r="B24" s="152" t="s">
        <v>14234</v>
      </c>
      <c r="C24" s="153">
        <v>60418</v>
      </c>
      <c r="D24" s="154" t="s">
        <v>14235</v>
      </c>
      <c r="E24" s="152" t="s">
        <v>9786</v>
      </c>
      <c r="F24" s="234" t="s">
        <v>9358</v>
      </c>
      <c r="G24" s="155">
        <f t="shared" si="2"/>
        <v>2</v>
      </c>
      <c r="H24" s="58" t="s">
        <v>17</v>
      </c>
      <c r="I24" s="131">
        <f t="shared" si="3"/>
        <v>2</v>
      </c>
      <c r="J24" s="131"/>
      <c r="K24" s="132"/>
    </row>
    <row r="25" spans="1:11" ht="15.75" x14ac:dyDescent="0.25">
      <c r="A25" s="127">
        <v>12</v>
      </c>
      <c r="B25" s="152" t="s">
        <v>14236</v>
      </c>
      <c r="C25" s="153">
        <v>54172</v>
      </c>
      <c r="D25" s="154" t="s">
        <v>14237</v>
      </c>
      <c r="E25" s="152" t="s">
        <v>14238</v>
      </c>
      <c r="F25" s="234" t="s">
        <v>9347</v>
      </c>
      <c r="G25" s="155">
        <f t="shared" si="2"/>
        <v>1</v>
      </c>
      <c r="H25" s="58" t="s">
        <v>17</v>
      </c>
      <c r="I25" s="131">
        <f t="shared" si="3"/>
        <v>2</v>
      </c>
      <c r="J25" s="131"/>
      <c r="K25" s="132"/>
    </row>
    <row r="26" spans="1:11" ht="15.75" x14ac:dyDescent="0.25">
      <c r="A26" s="127">
        <v>13</v>
      </c>
      <c r="B26" s="152" t="s">
        <v>14245</v>
      </c>
      <c r="C26" s="153">
        <v>65278</v>
      </c>
      <c r="D26" s="154" t="s">
        <v>14246</v>
      </c>
      <c r="E26" s="152" t="s">
        <v>14247</v>
      </c>
      <c r="F26" s="234" t="s">
        <v>9347</v>
      </c>
      <c r="G26" s="155">
        <f t="shared" si="2"/>
        <v>1</v>
      </c>
      <c r="H26" s="58" t="s">
        <v>17</v>
      </c>
      <c r="I26" s="131">
        <f t="shared" si="3"/>
        <v>2</v>
      </c>
      <c r="J26" s="131"/>
      <c r="K26" s="132"/>
    </row>
    <row r="27" spans="1:11" ht="15.75" x14ac:dyDescent="0.25">
      <c r="A27" s="127">
        <v>14</v>
      </c>
      <c r="B27" s="152" t="s">
        <v>14251</v>
      </c>
      <c r="C27" s="153">
        <v>95739</v>
      </c>
      <c r="D27" s="154" t="s">
        <v>14252</v>
      </c>
      <c r="E27" s="152" t="s">
        <v>14253</v>
      </c>
      <c r="F27" s="234" t="s">
        <v>9347</v>
      </c>
      <c r="G27" s="155">
        <f t="shared" si="2"/>
        <v>1</v>
      </c>
      <c r="H27" s="58" t="s">
        <v>17</v>
      </c>
      <c r="I27" s="131">
        <f t="shared" si="3"/>
        <v>2</v>
      </c>
      <c r="J27" s="131"/>
      <c r="K27" s="132"/>
    </row>
    <row r="28" spans="1:11" ht="15.75" x14ac:dyDescent="0.25">
      <c r="A28" s="127">
        <v>15</v>
      </c>
      <c r="B28" s="152" t="s">
        <v>14257</v>
      </c>
      <c r="C28" s="153">
        <v>65699</v>
      </c>
      <c r="D28" s="154" t="s">
        <v>3457</v>
      </c>
      <c r="E28" s="152" t="s">
        <v>14258</v>
      </c>
      <c r="F28" s="234" t="s">
        <v>9347</v>
      </c>
      <c r="G28" s="155">
        <f t="shared" si="2"/>
        <v>1</v>
      </c>
      <c r="H28" s="58" t="s">
        <v>17</v>
      </c>
      <c r="I28" s="131">
        <f t="shared" si="3"/>
        <v>2</v>
      </c>
      <c r="J28" s="131"/>
      <c r="K28" s="132"/>
    </row>
    <row r="29" spans="1:11" ht="15.75" x14ac:dyDescent="0.25">
      <c r="A29" s="127">
        <v>16</v>
      </c>
      <c r="B29" s="152" t="s">
        <v>14259</v>
      </c>
      <c r="C29" s="153">
        <v>65393</v>
      </c>
      <c r="D29" s="154" t="s">
        <v>14260</v>
      </c>
      <c r="E29" s="152" t="s">
        <v>14261</v>
      </c>
      <c r="F29" s="234" t="s">
        <v>9347</v>
      </c>
      <c r="G29" s="155">
        <f t="shared" si="2"/>
        <v>1</v>
      </c>
      <c r="H29" s="58" t="s">
        <v>17</v>
      </c>
      <c r="I29" s="131">
        <f t="shared" si="3"/>
        <v>2</v>
      </c>
      <c r="J29" s="131"/>
      <c r="K29" s="132"/>
    </row>
    <row r="30" spans="1:11" ht="15.75" x14ac:dyDescent="0.25">
      <c r="A30" s="127">
        <v>17</v>
      </c>
      <c r="B30" s="152" t="s">
        <v>14262</v>
      </c>
      <c r="C30" s="153">
        <v>65398</v>
      </c>
      <c r="D30" s="154" t="s">
        <v>283</v>
      </c>
      <c r="E30" s="152" t="s">
        <v>9787</v>
      </c>
      <c r="F30" s="234" t="s">
        <v>9347</v>
      </c>
      <c r="G30" s="155">
        <f t="shared" si="2"/>
        <v>1</v>
      </c>
      <c r="H30" s="58" t="s">
        <v>17</v>
      </c>
      <c r="I30" s="131">
        <f t="shared" si="3"/>
        <v>2</v>
      </c>
      <c r="J30" s="131"/>
      <c r="K30" s="132"/>
    </row>
    <row r="31" spans="1:11" ht="15.75" x14ac:dyDescent="0.25">
      <c r="A31" s="127">
        <v>18</v>
      </c>
      <c r="B31" s="152" t="s">
        <v>14263</v>
      </c>
      <c r="C31" s="153">
        <v>69548</v>
      </c>
      <c r="D31" s="154" t="s">
        <v>14264</v>
      </c>
      <c r="E31" s="152" t="s">
        <v>14265</v>
      </c>
      <c r="F31" s="234" t="s">
        <v>9347</v>
      </c>
      <c r="G31" s="155">
        <f t="shared" si="2"/>
        <v>1</v>
      </c>
      <c r="H31" s="58" t="s">
        <v>17</v>
      </c>
      <c r="I31" s="131">
        <f t="shared" si="3"/>
        <v>2</v>
      </c>
      <c r="J31" s="131"/>
      <c r="K31" s="132"/>
    </row>
    <row r="32" spans="1:11" ht="15.75" x14ac:dyDescent="0.25">
      <c r="A32" s="127">
        <v>19</v>
      </c>
      <c r="B32" s="152" t="s">
        <v>14269</v>
      </c>
      <c r="C32" s="153">
        <v>69558</v>
      </c>
      <c r="D32" s="154" t="s">
        <v>14270</v>
      </c>
      <c r="E32" s="152" t="s">
        <v>14271</v>
      </c>
      <c r="F32" s="234" t="s">
        <v>9358</v>
      </c>
      <c r="G32" s="155">
        <f t="shared" si="2"/>
        <v>2</v>
      </c>
      <c r="H32" s="58" t="s">
        <v>17</v>
      </c>
      <c r="I32" s="131">
        <f t="shared" si="3"/>
        <v>2</v>
      </c>
      <c r="J32" s="131"/>
      <c r="K32" s="132"/>
    </row>
    <row r="33" spans="1:11" ht="15.75" x14ac:dyDescent="0.25">
      <c r="A33" s="127">
        <v>20</v>
      </c>
      <c r="B33" s="152" t="s">
        <v>14272</v>
      </c>
      <c r="C33" s="153">
        <v>67617</v>
      </c>
      <c r="D33" s="154" t="s">
        <v>14273</v>
      </c>
      <c r="E33" s="152" t="s">
        <v>14274</v>
      </c>
      <c r="F33" s="234" t="s">
        <v>9358</v>
      </c>
      <c r="G33" s="155">
        <f t="shared" si="2"/>
        <v>2</v>
      </c>
      <c r="H33" s="58" t="s">
        <v>17</v>
      </c>
      <c r="I33" s="131">
        <f t="shared" si="3"/>
        <v>2</v>
      </c>
      <c r="J33" s="131"/>
      <c r="K33" s="132"/>
    </row>
    <row r="34" spans="1:11" ht="15.75" x14ac:dyDescent="0.25">
      <c r="A34" s="127">
        <v>21</v>
      </c>
      <c r="B34" s="152" t="s">
        <v>14278</v>
      </c>
      <c r="C34" s="153">
        <v>65899</v>
      </c>
      <c r="D34" s="154" t="s">
        <v>14279</v>
      </c>
      <c r="E34" s="152" t="s">
        <v>9788</v>
      </c>
      <c r="F34" s="234" t="s">
        <v>9347</v>
      </c>
      <c r="G34" s="155">
        <f t="shared" si="2"/>
        <v>1</v>
      </c>
      <c r="H34" s="58" t="s">
        <v>17</v>
      </c>
      <c r="I34" s="131">
        <f t="shared" si="3"/>
        <v>2</v>
      </c>
      <c r="J34" s="131"/>
      <c r="K34" s="132"/>
    </row>
  </sheetData>
  <sortState ref="B15:H34">
    <sortCondition ref="H15:H34"/>
  </sortState>
  <mergeCells count="15">
    <mergeCell ref="K13:K14"/>
    <mergeCell ref="K3:K4"/>
    <mergeCell ref="A13:A14"/>
    <mergeCell ref="B13:B14"/>
    <mergeCell ref="C13:C14"/>
    <mergeCell ref="D13:D14"/>
    <mergeCell ref="E13:E14"/>
    <mergeCell ref="H13:H14"/>
    <mergeCell ref="A1:K1"/>
    <mergeCell ref="A3:A4"/>
    <mergeCell ref="B3:B4"/>
    <mergeCell ref="C3:C4"/>
    <mergeCell ref="D3:D4"/>
    <mergeCell ref="E3:E4"/>
    <mergeCell ref="H3:H4"/>
  </mergeCells>
  <conditionalFormatting sqref="H15:H18 H20:H34">
    <cfRule type="cellIs" dxfId="99" priority="61" stopIfTrue="1" operator="equal">
      <formula>"Dropped"</formula>
    </cfRule>
    <cfRule type="cellIs" dxfId="98" priority="62" stopIfTrue="1" operator="equal">
      <formula>"Left"</formula>
    </cfRule>
    <cfRule type="cellIs" dxfId="97" priority="63" stopIfTrue="1" operator="equal">
      <formula>"Incomplete"</formula>
    </cfRule>
    <cfRule type="cellIs" dxfId="96" priority="64" stopIfTrue="1" operator="equal">
      <formula>"Complete"</formula>
    </cfRule>
  </conditionalFormatting>
  <conditionalFormatting sqref="H5:H8 H10">
    <cfRule type="cellIs" dxfId="95" priority="55" stopIfTrue="1" operator="equal">
      <formula>"Dropped"</formula>
    </cfRule>
    <cfRule type="cellIs" dxfId="94" priority="56" stopIfTrue="1" operator="equal">
      <formula>"Left"</formula>
    </cfRule>
    <cfRule type="cellIs" dxfId="93" priority="57" stopIfTrue="1" operator="equal">
      <formula>"Incomplete"</formula>
    </cfRule>
    <cfRule type="cellIs" dxfId="92" priority="58" stopIfTrue="1" operator="equal">
      <formula>"Complete"</formula>
    </cfRule>
  </conditionalFormatting>
  <conditionalFormatting sqref="H19">
    <cfRule type="cellIs" dxfId="91" priority="29" stopIfTrue="1" operator="equal">
      <formula>"Dropped"</formula>
    </cfRule>
    <cfRule type="cellIs" dxfId="90" priority="30" stopIfTrue="1" operator="equal">
      <formula>"Left"</formula>
    </cfRule>
    <cfRule type="cellIs" dxfId="89" priority="31" stopIfTrue="1" operator="equal">
      <formula>"Incomplete"</formula>
    </cfRule>
    <cfRule type="cellIs" dxfId="88" priority="32" stopIfTrue="1" operator="equal">
      <formula>"Complete"</formula>
    </cfRule>
  </conditionalFormatting>
  <conditionalFormatting sqref="H9">
    <cfRule type="cellIs" dxfId="87" priority="19" stopIfTrue="1" operator="equal">
      <formula>"Dropped"</formula>
    </cfRule>
    <cfRule type="cellIs" dxfId="86" priority="20" stopIfTrue="1" operator="equal">
      <formula>"Left"</formula>
    </cfRule>
    <cfRule type="cellIs" dxfId="85" priority="21" stopIfTrue="1" operator="equal">
      <formula>"Incomplete"</formula>
    </cfRule>
    <cfRule type="cellIs" dxfId="84" priority="22" stopIfTrue="1" operator="equal">
      <formula>"Complete"</formula>
    </cfRule>
  </conditionalFormatting>
  <pageMargins left="0.7" right="0.7" top="0.75" bottom="0.75" header="0.3" footer="0.3"/>
  <pageSetup paperSize="9" fitToWidth="0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F12"/>
  <sheetViews>
    <sheetView showGridLines="0" workbookViewId="0">
      <selection activeCell="C14" sqref="C14"/>
    </sheetView>
  </sheetViews>
  <sheetFormatPr defaultRowHeight="12.75" x14ac:dyDescent="0.2"/>
  <cols>
    <col min="1" max="1" width="7" style="149" customWidth="1"/>
    <col min="2" max="2" width="14.7109375" style="119" bestFit="1" customWidth="1"/>
    <col min="3" max="3" width="9.42578125" style="119" bestFit="1" customWidth="1"/>
    <col min="4" max="4" width="17.28515625" style="123" bestFit="1" customWidth="1"/>
    <col min="5" max="5" width="26" style="119" hidden="1" customWidth="1"/>
    <col min="6" max="6" width="6.28515625" style="119" hidden="1" customWidth="1"/>
    <col min="7" max="7" width="2" style="119" hidden="1" customWidth="1"/>
    <col min="8" max="8" width="11" style="119" bestFit="1" customWidth="1"/>
    <col min="9" max="9" width="2.28515625" style="119" hidden="1" customWidth="1"/>
    <col min="10" max="10" width="7.42578125" style="119" hidden="1" customWidth="1"/>
    <col min="11" max="11" width="16.85546875" style="119" customWidth="1"/>
    <col min="12" max="12" width="11" style="119" hidden="1" customWidth="1"/>
    <col min="13" max="30" width="9.140625" style="119" customWidth="1"/>
    <col min="31" max="31" width="3" style="119" customWidth="1"/>
    <col min="32" max="32" width="3.140625" style="119" customWidth="1"/>
    <col min="33" max="16384" width="9.140625" style="119"/>
  </cols>
  <sheetData>
    <row r="1" spans="1:32" ht="32.25" customHeight="1" x14ac:dyDescent="0.6">
      <c r="A1" s="337" t="s">
        <v>9745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</row>
    <row r="2" spans="1:32" ht="38.25" customHeight="1" thickBot="1" x14ac:dyDescent="0.5">
      <c r="A2" s="251" t="s">
        <v>9769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</row>
    <row r="3" spans="1:32" s="123" customFormat="1" ht="16.5" customHeight="1" x14ac:dyDescent="0.2">
      <c r="A3" s="283" t="s">
        <v>9333</v>
      </c>
      <c r="B3" s="285" t="s">
        <v>9334</v>
      </c>
      <c r="C3" s="285" t="s">
        <v>9452</v>
      </c>
      <c r="D3" s="285" t="s">
        <v>9336</v>
      </c>
      <c r="E3" s="285" t="s">
        <v>9337</v>
      </c>
      <c r="F3" s="120" t="s">
        <v>9747</v>
      </c>
      <c r="G3" s="120"/>
      <c r="H3" s="285" t="s">
        <v>103</v>
      </c>
      <c r="I3" s="121"/>
      <c r="J3" s="122" t="s">
        <v>9340</v>
      </c>
      <c r="K3" s="280" t="s">
        <v>9341</v>
      </c>
      <c r="AE3" s="302" t="s">
        <v>9748</v>
      </c>
      <c r="AF3" s="302" t="s">
        <v>9749</v>
      </c>
    </row>
    <row r="4" spans="1:32" s="123" customFormat="1" ht="16.5" customHeight="1" thickBot="1" x14ac:dyDescent="0.25">
      <c r="A4" s="284"/>
      <c r="B4" s="286"/>
      <c r="C4" s="286"/>
      <c r="D4" s="286"/>
      <c r="E4" s="286"/>
      <c r="F4" s="124" t="s">
        <v>9342</v>
      </c>
      <c r="G4" s="124"/>
      <c r="H4" s="286"/>
      <c r="I4" s="125"/>
      <c r="J4" s="126" t="s">
        <v>9343</v>
      </c>
      <c r="K4" s="281"/>
      <c r="AE4" s="303"/>
      <c r="AF4" s="303"/>
    </row>
    <row r="5" spans="1:32" ht="18" customHeight="1" x14ac:dyDescent="0.2">
      <c r="A5" s="127">
        <v>1</v>
      </c>
      <c r="B5" s="150" t="s">
        <v>9770</v>
      </c>
      <c r="C5" s="150">
        <v>90117</v>
      </c>
      <c r="D5" s="256" t="s">
        <v>9771</v>
      </c>
      <c r="E5" s="150" t="s">
        <v>9772</v>
      </c>
      <c r="F5" s="110" t="s">
        <v>9347</v>
      </c>
      <c r="G5" s="131">
        <f>+IF(F5="M",1,IF(F5="f",2,IF(F5="Civ",3,"Error")))</f>
        <v>1</v>
      </c>
      <c r="H5" s="58" t="s">
        <v>9331</v>
      </c>
      <c r="I5" s="131">
        <f t="shared" ref="I5" si="0">+IF(H5="Studying",5,IF(H5="Complete",1,IF(H5="Incomplete",2,IF(H5="Left",3,IF(H5="Dropped",4,"Error")))))</f>
        <v>1</v>
      </c>
      <c r="J5" s="131" t="e">
        <f>+IF(#REF!="Issued",1,IF(#REF!="Not Issued",2,"Nil"))</f>
        <v>#REF!</v>
      </c>
      <c r="K5" s="132"/>
      <c r="L5" s="112" t="s">
        <v>9752</v>
      </c>
      <c r="AE5" s="133"/>
      <c r="AF5" s="133"/>
    </row>
    <row r="6" spans="1:32" ht="18" customHeight="1" x14ac:dyDescent="0.2">
      <c r="A6" s="127">
        <v>2</v>
      </c>
      <c r="B6" s="150" t="s">
        <v>9773</v>
      </c>
      <c r="C6" s="150">
        <v>87273</v>
      </c>
      <c r="D6" s="256" t="s">
        <v>2076</v>
      </c>
      <c r="E6" s="150" t="s">
        <v>1577</v>
      </c>
      <c r="F6" s="110" t="s">
        <v>9358</v>
      </c>
      <c r="G6" s="131">
        <f>+IF(F6="M",1,IF(F6="f",2,IF(F6="Civ",3,"Error")))</f>
        <v>2</v>
      </c>
      <c r="H6" s="58" t="s">
        <v>9331</v>
      </c>
      <c r="I6" s="131">
        <f>+IF(H6="Studying",5,IF(H6="Complete",1,IF(H6="Incomplete",2,IF(H6="Left",3,IF(H6="Dropped",4,"Error")))))</f>
        <v>1</v>
      </c>
      <c r="J6" s="131" t="e">
        <f>+IF(#REF!="Issued",1,IF(#REF!="Not Issued",2,"Nil"))</f>
        <v>#REF!</v>
      </c>
      <c r="K6" s="132"/>
      <c r="L6" s="112" t="s">
        <v>9756</v>
      </c>
      <c r="AE6" s="133"/>
      <c r="AF6" s="133"/>
    </row>
    <row r="7" spans="1:32" ht="16.5" customHeight="1" x14ac:dyDescent="0.2">
      <c r="A7" s="127">
        <v>3</v>
      </c>
      <c r="B7" s="150" t="s">
        <v>9774</v>
      </c>
      <c r="C7" s="150">
        <v>87274</v>
      </c>
      <c r="D7" s="256" t="s">
        <v>9775</v>
      </c>
      <c r="E7" s="150" t="s">
        <v>9776</v>
      </c>
      <c r="F7" s="110" t="s">
        <v>9358</v>
      </c>
      <c r="G7" s="131">
        <f>+IF(F7="M",1,IF(F7="f",2,IF(F7="Civ",3,"Error")))</f>
        <v>2</v>
      </c>
      <c r="H7" s="58" t="s">
        <v>9331</v>
      </c>
      <c r="I7" s="131">
        <f>+IF(H7="Studying",5,IF(H7="Complete",1,IF(H7="Incomplete",2,IF(H7="Left",3,IF(H7="Dropped",4,"Error")))))</f>
        <v>1</v>
      </c>
      <c r="J7" s="131" t="e">
        <f>+IF(#REF!="Issued",1,IF(#REF!="Not Issued",2,"Nil"))</f>
        <v>#REF!</v>
      </c>
      <c r="K7" s="132"/>
      <c r="L7" s="112" t="s">
        <v>9759</v>
      </c>
      <c r="AE7" s="133"/>
      <c r="AF7" s="133"/>
    </row>
    <row r="8" spans="1:32" x14ac:dyDescent="0.2">
      <c r="A8" s="127">
        <v>4</v>
      </c>
      <c r="B8" s="150" t="s">
        <v>9777</v>
      </c>
      <c r="C8" s="150">
        <v>87275</v>
      </c>
      <c r="D8" s="256" t="s">
        <v>9778</v>
      </c>
      <c r="E8" s="150" t="s">
        <v>7670</v>
      </c>
      <c r="F8" s="110" t="s">
        <v>9347</v>
      </c>
      <c r="G8" s="131">
        <f t="shared" ref="G8:G9" si="1">+IF(F8="M",1,IF(F8="f",2,IF(F8="Civ",3,"Error")))</f>
        <v>1</v>
      </c>
      <c r="H8" s="58" t="s">
        <v>9331</v>
      </c>
      <c r="I8" s="151">
        <f>+IF(H8="Studying",5,IF(H8="Complete",1,IF(H8="Incomplete",2,IF(H8="Left",3,IF(H8="Dropped",4,"Error")))))</f>
        <v>1</v>
      </c>
      <c r="J8" s="131" t="e">
        <f>+IF(#REF!="Issued",1,IF(#REF!="Not Issued",2,"Nil"))</f>
        <v>#REF!</v>
      </c>
      <c r="K8" s="132"/>
      <c r="L8" s="112"/>
      <c r="AE8" s="133"/>
      <c r="AF8" s="133"/>
    </row>
    <row r="9" spans="1:32" ht="14.25" customHeight="1" x14ac:dyDescent="0.2">
      <c r="A9" s="127">
        <v>5</v>
      </c>
      <c r="B9" s="257" t="s">
        <v>9779</v>
      </c>
      <c r="C9" s="150">
        <v>87294</v>
      </c>
      <c r="D9" s="256" t="s">
        <v>9780</v>
      </c>
      <c r="E9" s="150" t="s">
        <v>9781</v>
      </c>
      <c r="F9" s="110" t="s">
        <v>9347</v>
      </c>
      <c r="G9" s="131">
        <f t="shared" si="1"/>
        <v>1</v>
      </c>
      <c r="H9" s="58" t="s">
        <v>17</v>
      </c>
      <c r="I9" s="131">
        <f t="shared" ref="I9" si="2">+IF(H9="Studying",5,IF(H9="Complete",1,IF(H9="Incomplete",2,IF(H9="Left",3,IF(H9="Dropped",4,"Error")))))</f>
        <v>2</v>
      </c>
      <c r="J9" s="131" t="e">
        <f>+IF(#REF!="Issued",1,IF(#REF!="Not Issued",2,"Nil"))</f>
        <v>#REF!</v>
      </c>
      <c r="K9" s="132"/>
      <c r="L9" s="112"/>
      <c r="AE9" s="133"/>
      <c r="AF9" s="133"/>
    </row>
    <row r="10" spans="1:32" ht="18" customHeight="1" x14ac:dyDescent="0.25">
      <c r="A10" s="134"/>
      <c r="B10" s="135"/>
      <c r="C10" s="135"/>
      <c r="D10" s="136"/>
      <c r="E10" s="137"/>
      <c r="F10" s="113"/>
      <c r="G10" s="113"/>
      <c r="H10" s="138"/>
      <c r="I10" s="114"/>
      <c r="J10" s="114"/>
      <c r="K10" s="139"/>
      <c r="AE10" s="139"/>
      <c r="AF10" s="139"/>
    </row>
    <row r="11" spans="1:32" ht="18" customHeight="1" x14ac:dyDescent="0.2">
      <c r="A11" s="142"/>
      <c r="B11" s="143"/>
      <c r="C11" s="144"/>
      <c r="D11" s="145"/>
      <c r="E11" s="143"/>
      <c r="F11" s="143"/>
      <c r="G11" s="146"/>
      <c r="H11" s="142"/>
      <c r="I11" s="147"/>
      <c r="J11" s="139"/>
      <c r="K11" s="139"/>
      <c r="AE11" s="139"/>
      <c r="AF11" s="139"/>
    </row>
    <row r="12" spans="1:32" s="140" customFormat="1" ht="15.75" x14ac:dyDescent="0.25">
      <c r="A12" s="141"/>
      <c r="D12" s="148"/>
    </row>
  </sheetData>
  <mergeCells count="10">
    <mergeCell ref="K3:K4"/>
    <mergeCell ref="AE3:AE4"/>
    <mergeCell ref="AF3:AF4"/>
    <mergeCell ref="A1:K1"/>
    <mergeCell ref="A3:A4"/>
    <mergeCell ref="B3:B4"/>
    <mergeCell ref="C3:C4"/>
    <mergeCell ref="D3:D4"/>
    <mergeCell ref="E3:E4"/>
    <mergeCell ref="H3:H4"/>
  </mergeCells>
  <conditionalFormatting sqref="H6:H9">
    <cfRule type="cellIs" dxfId="83" priority="19" stopIfTrue="1" operator="equal">
      <formula>"Dropped"</formula>
    </cfRule>
    <cfRule type="cellIs" dxfId="82" priority="20" stopIfTrue="1" operator="equal">
      <formula>"Left"</formula>
    </cfRule>
    <cfRule type="cellIs" dxfId="81" priority="21" stopIfTrue="1" operator="equal">
      <formula>"Incomplete"</formula>
    </cfRule>
    <cfRule type="cellIs" dxfId="80" priority="22" stopIfTrue="1" operator="equal">
      <formula>"Complete"</formula>
    </cfRule>
  </conditionalFormatting>
  <conditionalFormatting sqref="H5">
    <cfRule type="cellIs" dxfId="79" priority="11" stopIfTrue="1" operator="equal">
      <formula>"Dropped"</formula>
    </cfRule>
    <cfRule type="cellIs" dxfId="78" priority="12" stopIfTrue="1" operator="equal">
      <formula>"Left"</formula>
    </cfRule>
    <cfRule type="cellIs" dxfId="77" priority="13" stopIfTrue="1" operator="equal">
      <formula>"Incomplete"</formula>
    </cfRule>
    <cfRule type="cellIs" dxfId="76" priority="14" stopIfTrue="1" operator="equal">
      <formula>"Complete"</formula>
    </cfRule>
  </conditionalFormatting>
  <pageMargins left="0.7" right="0.7" top="0.75" bottom="0.75" header="0.3" footer="0.3"/>
  <pageSetup paperSize="9" fitToWidth="0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F11"/>
  <sheetViews>
    <sheetView showGridLines="0" workbookViewId="0">
      <selection activeCell="D6" sqref="D6"/>
    </sheetView>
  </sheetViews>
  <sheetFormatPr defaultRowHeight="12.75" x14ac:dyDescent="0.2"/>
  <cols>
    <col min="1" max="1" width="7" style="149" customWidth="1"/>
    <col min="2" max="2" width="14.7109375" style="119" bestFit="1" customWidth="1"/>
    <col min="3" max="3" width="9.42578125" style="119" bestFit="1" customWidth="1"/>
    <col min="4" max="4" width="26.28515625" style="123" bestFit="1" customWidth="1"/>
    <col min="5" max="5" width="26" style="119" hidden="1" customWidth="1"/>
    <col min="6" max="6" width="6.28515625" style="119" hidden="1" customWidth="1"/>
    <col min="7" max="7" width="2" style="119" hidden="1" customWidth="1"/>
    <col min="8" max="8" width="11" style="119" bestFit="1" customWidth="1"/>
    <col min="9" max="9" width="2.28515625" style="119" hidden="1" customWidth="1"/>
    <col min="10" max="10" width="7.42578125" style="119" hidden="1" customWidth="1"/>
    <col min="11" max="11" width="18.85546875" style="119" customWidth="1"/>
    <col min="12" max="12" width="11" style="119" hidden="1" customWidth="1"/>
    <col min="13" max="30" width="9.140625" style="119" customWidth="1"/>
    <col min="31" max="31" width="3" style="119" customWidth="1"/>
    <col min="32" max="32" width="3.140625" style="119" customWidth="1"/>
    <col min="33" max="16384" width="9.140625" style="119"/>
  </cols>
  <sheetData>
    <row r="1" spans="1:32" ht="32.25" customHeight="1" x14ac:dyDescent="0.6">
      <c r="A1" s="337" t="s">
        <v>9745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</row>
    <row r="2" spans="1:32" ht="30" customHeight="1" thickBot="1" x14ac:dyDescent="0.5">
      <c r="A2" s="288" t="s">
        <v>9746</v>
      </c>
      <c r="B2" s="288"/>
      <c r="C2" s="288"/>
      <c r="D2" s="288"/>
      <c r="E2" s="288"/>
      <c r="F2" s="288"/>
      <c r="G2" s="288"/>
      <c r="H2" s="288"/>
      <c r="I2" s="288"/>
      <c r="J2" s="288"/>
      <c r="K2" s="288"/>
    </row>
    <row r="3" spans="1:32" s="123" customFormat="1" ht="16.5" customHeight="1" x14ac:dyDescent="0.2">
      <c r="A3" s="283" t="s">
        <v>9333</v>
      </c>
      <c r="B3" s="285" t="s">
        <v>9334</v>
      </c>
      <c r="C3" s="285" t="s">
        <v>9452</v>
      </c>
      <c r="D3" s="285" t="s">
        <v>9336</v>
      </c>
      <c r="E3" s="285" t="s">
        <v>9337</v>
      </c>
      <c r="F3" s="120" t="s">
        <v>9747</v>
      </c>
      <c r="G3" s="120"/>
      <c r="H3" s="285" t="s">
        <v>103</v>
      </c>
      <c r="I3" s="121"/>
      <c r="J3" s="122" t="s">
        <v>9340</v>
      </c>
      <c r="K3" s="280" t="s">
        <v>9341</v>
      </c>
      <c r="AE3" s="302" t="s">
        <v>9748</v>
      </c>
      <c r="AF3" s="302" t="s">
        <v>9749</v>
      </c>
    </row>
    <row r="4" spans="1:32" s="123" customFormat="1" ht="16.5" customHeight="1" thickBot="1" x14ac:dyDescent="0.25">
      <c r="A4" s="284"/>
      <c r="B4" s="286"/>
      <c r="C4" s="286"/>
      <c r="D4" s="286"/>
      <c r="E4" s="286"/>
      <c r="F4" s="124" t="s">
        <v>9342</v>
      </c>
      <c r="G4" s="124"/>
      <c r="H4" s="286"/>
      <c r="I4" s="125"/>
      <c r="J4" s="126" t="s">
        <v>9343</v>
      </c>
      <c r="K4" s="281"/>
      <c r="AE4" s="303"/>
      <c r="AF4" s="303"/>
    </row>
    <row r="5" spans="1:32" ht="18" customHeight="1" x14ac:dyDescent="0.25">
      <c r="A5" s="127">
        <v>1</v>
      </c>
      <c r="B5" s="128" t="s">
        <v>9757</v>
      </c>
      <c r="C5" s="129">
        <v>36704</v>
      </c>
      <c r="D5" s="130" t="s">
        <v>9684</v>
      </c>
      <c r="E5" s="128" t="s">
        <v>9758</v>
      </c>
      <c r="F5" s="110" t="s">
        <v>9347</v>
      </c>
      <c r="G5" s="131">
        <f t="shared" ref="G5:G10" si="0">+IF(F5="M",1,IF(F5="f",2,IF(F5="Civ",3,"Error")))</f>
        <v>1</v>
      </c>
      <c r="H5" s="58" t="s">
        <v>9331</v>
      </c>
      <c r="I5" s="131">
        <f t="shared" ref="I5:I10" si="1">+IF(H5="Studying",5,IF(H5="Complete",1,IF(H5="Incomplete",2,IF(H5="Left",3,IF(H5="Dropped",4,"Error")))))</f>
        <v>1</v>
      </c>
      <c r="J5" s="131" t="e">
        <f>+IF(#REF!="Issued",1,IF(#REF!="Not Issued",2,"Nil"))</f>
        <v>#REF!</v>
      </c>
      <c r="K5" s="132"/>
      <c r="L5" s="112" t="s">
        <v>9752</v>
      </c>
      <c r="AE5" s="133"/>
      <c r="AF5" s="133"/>
    </row>
    <row r="6" spans="1:32" ht="15" customHeight="1" x14ac:dyDescent="0.25">
      <c r="A6" s="127">
        <v>2</v>
      </c>
      <c r="B6" s="128" t="s">
        <v>9763</v>
      </c>
      <c r="C6" s="129">
        <v>97848</v>
      </c>
      <c r="D6" s="130" t="s">
        <v>9764</v>
      </c>
      <c r="E6" s="128" t="s">
        <v>9765</v>
      </c>
      <c r="F6" s="110" t="s">
        <v>9358</v>
      </c>
      <c r="G6" s="131">
        <f t="shared" si="0"/>
        <v>2</v>
      </c>
      <c r="H6" s="58" t="s">
        <v>9331</v>
      </c>
      <c r="I6" s="131">
        <f t="shared" si="1"/>
        <v>1</v>
      </c>
      <c r="J6" s="131" t="e">
        <f>+IF(#REF!="Issued",1,IF(#REF!="Not Issued",2,"Nil"))</f>
        <v>#REF!</v>
      </c>
      <c r="K6" s="132"/>
      <c r="L6" s="112" t="s">
        <v>9756</v>
      </c>
      <c r="AE6" s="133"/>
      <c r="AF6" s="133"/>
    </row>
    <row r="7" spans="1:32" ht="16.5" customHeight="1" x14ac:dyDescent="0.25">
      <c r="A7" s="127">
        <v>3</v>
      </c>
      <c r="B7" s="128" t="s">
        <v>9750</v>
      </c>
      <c r="C7" s="129">
        <v>36674</v>
      </c>
      <c r="D7" s="130" t="s">
        <v>9751</v>
      </c>
      <c r="E7" s="128" t="s">
        <v>9686</v>
      </c>
      <c r="F7" s="110" t="s">
        <v>9347</v>
      </c>
      <c r="G7" s="131">
        <f t="shared" si="0"/>
        <v>1</v>
      </c>
      <c r="H7" s="58" t="s">
        <v>17</v>
      </c>
      <c r="I7" s="131">
        <f t="shared" si="1"/>
        <v>2</v>
      </c>
      <c r="J7" s="131" t="e">
        <f>+IF(#REF!="Issued",1,IF(#REF!="Not Issued",2,"Nil"))</f>
        <v>#REF!</v>
      </c>
      <c r="K7" s="132"/>
      <c r="L7" s="112" t="s">
        <v>9759</v>
      </c>
      <c r="AE7" s="133"/>
      <c r="AF7" s="133"/>
    </row>
    <row r="8" spans="1:32" ht="18" customHeight="1" x14ac:dyDescent="0.25">
      <c r="A8" s="127">
        <v>4</v>
      </c>
      <c r="B8" s="128" t="s">
        <v>9753</v>
      </c>
      <c r="C8" s="129">
        <v>67595</v>
      </c>
      <c r="D8" s="130" t="s">
        <v>9754</v>
      </c>
      <c r="E8" s="128" t="s">
        <v>9755</v>
      </c>
      <c r="F8" s="110" t="s">
        <v>9358</v>
      </c>
      <c r="G8" s="131">
        <f t="shared" si="0"/>
        <v>2</v>
      </c>
      <c r="H8" s="58" t="s">
        <v>17</v>
      </c>
      <c r="I8" s="131">
        <f t="shared" si="1"/>
        <v>2</v>
      </c>
      <c r="J8" s="131" t="e">
        <f>+IF(#REF!="Issued",1,IF(#REF!="Not Issued",2,"Nil"))</f>
        <v>#REF!</v>
      </c>
      <c r="K8" s="132"/>
      <c r="L8" s="112"/>
      <c r="AE8" s="133"/>
      <c r="AF8" s="133"/>
    </row>
    <row r="9" spans="1:32" ht="15.75" x14ac:dyDescent="0.25">
      <c r="A9" s="127">
        <v>5</v>
      </c>
      <c r="B9" s="128" t="s">
        <v>9760</v>
      </c>
      <c r="C9" s="129">
        <v>67083</v>
      </c>
      <c r="D9" s="130" t="s">
        <v>9761</v>
      </c>
      <c r="E9" s="128" t="s">
        <v>9762</v>
      </c>
      <c r="F9" s="110" t="s">
        <v>9358</v>
      </c>
      <c r="G9" s="131">
        <f t="shared" si="0"/>
        <v>2</v>
      </c>
      <c r="H9" s="58" t="s">
        <v>17</v>
      </c>
      <c r="I9" s="131">
        <f t="shared" si="1"/>
        <v>2</v>
      </c>
      <c r="J9" s="131" t="e">
        <f>+IF(#REF!="Issued",1,IF(#REF!="Not Issued",2,"Nil"))</f>
        <v>#REF!</v>
      </c>
      <c r="K9" s="132"/>
      <c r="L9" s="112"/>
      <c r="AE9" s="133"/>
      <c r="AF9" s="133"/>
    </row>
    <row r="10" spans="1:32" ht="18" customHeight="1" x14ac:dyDescent="0.25">
      <c r="A10" s="127">
        <v>6</v>
      </c>
      <c r="B10" s="128" t="s">
        <v>9766</v>
      </c>
      <c r="C10" s="129">
        <v>94736</v>
      </c>
      <c r="D10" s="130" t="s">
        <v>9767</v>
      </c>
      <c r="E10" s="128" t="s">
        <v>9768</v>
      </c>
      <c r="F10" s="110" t="s">
        <v>9347</v>
      </c>
      <c r="G10" s="131">
        <f t="shared" si="0"/>
        <v>1</v>
      </c>
      <c r="H10" s="58" t="s">
        <v>17</v>
      </c>
      <c r="I10" s="131">
        <f t="shared" si="1"/>
        <v>2</v>
      </c>
      <c r="J10" s="131" t="e">
        <f>+IF(#REF!="Issued",1,IF(#REF!="Not Issued",2,"Nil"))</f>
        <v>#REF!</v>
      </c>
      <c r="K10" s="132"/>
      <c r="L10" s="112"/>
      <c r="AE10" s="133"/>
      <c r="AF10" s="133"/>
    </row>
    <row r="11" spans="1:32" s="140" customFormat="1" ht="15.75" x14ac:dyDescent="0.25">
      <c r="A11" s="141"/>
      <c r="D11" s="148"/>
    </row>
  </sheetData>
  <sortState ref="B5:K10">
    <sortCondition ref="H5:H10"/>
  </sortState>
  <mergeCells count="11">
    <mergeCell ref="K3:K4"/>
    <mergeCell ref="AE3:AE4"/>
    <mergeCell ref="AF3:AF4"/>
    <mergeCell ref="A1:K1"/>
    <mergeCell ref="A2:K2"/>
    <mergeCell ref="A3:A4"/>
    <mergeCell ref="B3:B4"/>
    <mergeCell ref="C3:C4"/>
    <mergeCell ref="D3:D4"/>
    <mergeCell ref="E3:E4"/>
    <mergeCell ref="H3:H4"/>
  </mergeCells>
  <conditionalFormatting sqref="H6">
    <cfRule type="cellIs" dxfId="75" priority="31" stopIfTrue="1" operator="equal">
      <formula>"Dropped"</formula>
    </cfRule>
    <cfRule type="cellIs" dxfId="74" priority="32" stopIfTrue="1" operator="equal">
      <formula>"Left"</formula>
    </cfRule>
    <cfRule type="cellIs" dxfId="73" priority="33" stopIfTrue="1" operator="equal">
      <formula>"Incomplete"</formula>
    </cfRule>
    <cfRule type="cellIs" dxfId="72" priority="34" stopIfTrue="1" operator="equal">
      <formula>"Complete"</formula>
    </cfRule>
  </conditionalFormatting>
  <conditionalFormatting sqref="H5">
    <cfRule type="cellIs" dxfId="71" priority="23" stopIfTrue="1" operator="equal">
      <formula>"Dropped"</formula>
    </cfRule>
    <cfRule type="cellIs" dxfId="70" priority="24" stopIfTrue="1" operator="equal">
      <formula>"Left"</formula>
    </cfRule>
    <cfRule type="cellIs" dxfId="69" priority="25" stopIfTrue="1" operator="equal">
      <formula>"Incomplete"</formula>
    </cfRule>
    <cfRule type="cellIs" dxfId="68" priority="26" stopIfTrue="1" operator="equal">
      <formula>"Complete"</formula>
    </cfRule>
  </conditionalFormatting>
  <conditionalFormatting sqref="H8:H10">
    <cfRule type="cellIs" dxfId="67" priority="15" stopIfTrue="1" operator="equal">
      <formula>"Dropped"</formula>
    </cfRule>
    <cfRule type="cellIs" dxfId="66" priority="16" stopIfTrue="1" operator="equal">
      <formula>"Left"</formula>
    </cfRule>
    <cfRule type="cellIs" dxfId="65" priority="17" stopIfTrue="1" operator="equal">
      <formula>"Incomplete"</formula>
    </cfRule>
    <cfRule type="cellIs" dxfId="64" priority="18" stopIfTrue="1" operator="equal">
      <formula>"Complete"</formula>
    </cfRule>
  </conditionalFormatting>
  <conditionalFormatting sqref="H7">
    <cfRule type="cellIs" dxfId="63" priority="7" stopIfTrue="1" operator="equal">
      <formula>"Dropped"</formula>
    </cfRule>
    <cfRule type="cellIs" dxfId="62" priority="8" stopIfTrue="1" operator="equal">
      <formula>"Left"</formula>
    </cfRule>
    <cfRule type="cellIs" dxfId="61" priority="9" stopIfTrue="1" operator="equal">
      <formula>"Incomplete"</formula>
    </cfRule>
    <cfRule type="cellIs" dxfId="60" priority="10" stopIfTrue="1" operator="equal">
      <formula>"Complete"</formula>
    </cfRule>
  </conditionalFormatting>
  <pageMargins left="0.7" right="0.7" top="0.75" bottom="0.75" header="0.3" footer="0.3"/>
  <pageSetup paperSize="9" fitToWidth="0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5"/>
  <sheetViews>
    <sheetView workbookViewId="0">
      <selection activeCell="L10" sqref="L10"/>
    </sheetView>
  </sheetViews>
  <sheetFormatPr defaultRowHeight="15.75" x14ac:dyDescent="0.25"/>
  <cols>
    <col min="1" max="1" width="5.5703125" style="95" customWidth="1"/>
    <col min="2" max="2" width="14.7109375" style="92" bestFit="1" customWidth="1"/>
    <col min="3" max="3" width="8.7109375" style="93" customWidth="1"/>
    <col min="4" max="4" width="33" style="83" customWidth="1"/>
    <col min="5" max="5" width="30.7109375" style="94" hidden="1" customWidth="1"/>
    <col min="6" max="6" width="6.28515625" style="95" hidden="1" customWidth="1"/>
    <col min="7" max="7" width="2" style="82" hidden="1" customWidth="1"/>
    <col min="8" max="8" width="12.140625" style="95" bestFit="1" customWidth="1"/>
    <col min="9" max="9" width="2.28515625" style="95" hidden="1" customWidth="1"/>
    <col min="10" max="10" width="6.85546875" style="82" hidden="1" customWidth="1"/>
    <col min="11" max="11" width="17.5703125" style="82" hidden="1" customWidth="1"/>
    <col min="12" max="12" width="14.5703125" style="82" customWidth="1"/>
    <col min="13" max="13" width="11" style="82" hidden="1" customWidth="1"/>
    <col min="14" max="16384" width="9.140625" style="82"/>
  </cols>
  <sheetData>
    <row r="1" spans="1:12" ht="24.75" x14ac:dyDescent="0.5">
      <c r="A1" s="290" t="s">
        <v>9451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</row>
    <row r="2" spans="1:12" ht="20.25" thickBot="1" x14ac:dyDescent="0.45">
      <c r="A2" s="338" t="s">
        <v>35</v>
      </c>
      <c r="B2" s="338"/>
      <c r="C2" s="338"/>
      <c r="D2" s="338"/>
      <c r="E2" s="338"/>
      <c r="F2" s="338"/>
      <c r="G2" s="338"/>
      <c r="H2" s="338"/>
      <c r="I2" s="338"/>
      <c r="J2" s="338"/>
      <c r="K2" s="338"/>
      <c r="L2" s="338"/>
    </row>
    <row r="3" spans="1:12" ht="32.25" thickBot="1" x14ac:dyDescent="0.25">
      <c r="A3" s="100" t="s">
        <v>9333</v>
      </c>
      <c r="B3" s="101" t="s">
        <v>9334</v>
      </c>
      <c r="C3" s="102" t="s">
        <v>9452</v>
      </c>
      <c r="D3" s="103" t="s">
        <v>9336</v>
      </c>
      <c r="E3" s="104" t="s">
        <v>9337</v>
      </c>
      <c r="F3" s="105" t="s">
        <v>9338</v>
      </c>
      <c r="G3" s="105"/>
      <c r="H3" s="106" t="s">
        <v>9339</v>
      </c>
      <c r="I3" s="106"/>
      <c r="J3" s="107" t="s">
        <v>9340</v>
      </c>
      <c r="K3" s="108"/>
      <c r="L3" s="109" t="s">
        <v>9341</v>
      </c>
    </row>
    <row r="4" spans="1:12" ht="15" customHeight="1" x14ac:dyDescent="0.2">
      <c r="A4" s="84">
        <v>1</v>
      </c>
      <c r="B4" s="237" t="s">
        <v>9740</v>
      </c>
      <c r="C4" s="238">
        <v>63760</v>
      </c>
      <c r="D4" s="239" t="s">
        <v>9741</v>
      </c>
      <c r="E4" s="117" t="s">
        <v>9742</v>
      </c>
      <c r="F4" s="110" t="s">
        <v>9347</v>
      </c>
      <c r="G4" s="88">
        <f t="shared" ref="G4:G5" si="0">+IF(F4="M",1,IF(F4="f",2,IF(F4="Civ",3,"Error")))</f>
        <v>1</v>
      </c>
      <c r="H4" s="89" t="s">
        <v>17</v>
      </c>
      <c r="I4" s="74">
        <f t="shared" ref="I4:I5" si="1">+IF(H4="Incomplete",5,IF(H4="Complete",1,IF(H4="Incomplete",2,IF(H4="Left",3,IF(H4="Dropped",4,"Error")))))</f>
        <v>5</v>
      </c>
      <c r="J4" s="74" t="e">
        <f>+IF(#REF!="Issued",1,IF(#REF!="Not Issued",2,"Nil"))</f>
        <v>#REF!</v>
      </c>
      <c r="K4" s="74" t="s">
        <v>9471</v>
      </c>
      <c r="L4" s="90"/>
    </row>
    <row r="5" spans="1:12" ht="15" customHeight="1" x14ac:dyDescent="0.2">
      <c r="A5" s="84">
        <v>2</v>
      </c>
      <c r="B5" s="237" t="s">
        <v>9743</v>
      </c>
      <c r="C5" s="238">
        <v>51466</v>
      </c>
      <c r="D5" s="239" t="s">
        <v>9685</v>
      </c>
      <c r="E5" s="118" t="s">
        <v>9744</v>
      </c>
      <c r="F5" s="110" t="s">
        <v>9347</v>
      </c>
      <c r="G5" s="88">
        <f t="shared" si="0"/>
        <v>1</v>
      </c>
      <c r="H5" s="89" t="s">
        <v>9331</v>
      </c>
      <c r="I5" s="74">
        <f t="shared" si="1"/>
        <v>1</v>
      </c>
      <c r="J5" s="74" t="e">
        <f>+IF(#REF!="Issued",1,IF(#REF!="Not Issued",2,"Nil"))</f>
        <v>#REF!</v>
      </c>
      <c r="K5" s="74" t="s">
        <v>9477</v>
      </c>
      <c r="L5" s="90"/>
    </row>
  </sheetData>
  <mergeCells count="2">
    <mergeCell ref="A2:L2"/>
    <mergeCell ref="A1:L1"/>
  </mergeCells>
  <conditionalFormatting sqref="H4">
    <cfRule type="cellIs" dxfId="59" priority="13" stopIfTrue="1" operator="equal">
      <formula>"Dropped"</formula>
    </cfRule>
    <cfRule type="cellIs" dxfId="58" priority="14" stopIfTrue="1" operator="equal">
      <formula>"Left"</formula>
    </cfRule>
    <cfRule type="cellIs" dxfId="57" priority="15" stopIfTrue="1" operator="equal">
      <formula>"Incomplete"</formula>
    </cfRule>
    <cfRule type="cellIs" dxfId="56" priority="16" stopIfTrue="1" operator="equal">
      <formula>"Complete"</formula>
    </cfRule>
  </conditionalFormatting>
  <conditionalFormatting sqref="H5">
    <cfRule type="cellIs" dxfId="55" priority="3" stopIfTrue="1" operator="equal">
      <formula>"Dropped"</formula>
    </cfRule>
    <cfRule type="cellIs" dxfId="54" priority="4" stopIfTrue="1" operator="equal">
      <formula>"Left"</formula>
    </cfRule>
    <cfRule type="cellIs" dxfId="53" priority="5" stopIfTrue="1" operator="equal">
      <formula>"Incomplete"</formula>
    </cfRule>
    <cfRule type="cellIs" dxfId="52" priority="6" stopIfTrue="1" operator="equal">
      <formula>"Complete"</formula>
    </cfRule>
  </conditionalFormatting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23"/>
  <sheetViews>
    <sheetView workbookViewId="0">
      <selection activeCell="B11" sqref="B11"/>
    </sheetView>
  </sheetViews>
  <sheetFormatPr defaultRowHeight="15.75" x14ac:dyDescent="0.25"/>
  <cols>
    <col min="1" max="1" width="5.5703125" style="95" customWidth="1"/>
    <col min="2" max="2" width="14.7109375" style="92" bestFit="1" customWidth="1"/>
    <col min="3" max="3" width="8.7109375" style="93" customWidth="1"/>
    <col min="4" max="4" width="32.7109375" style="83" customWidth="1"/>
    <col min="5" max="5" width="30.7109375" style="94" hidden="1" customWidth="1"/>
    <col min="6" max="6" width="6.28515625" style="95" hidden="1" customWidth="1"/>
    <col min="7" max="7" width="2" style="82" hidden="1" customWidth="1"/>
    <col min="8" max="8" width="12.140625" style="95" bestFit="1" customWidth="1"/>
    <col min="9" max="9" width="2.28515625" style="95" hidden="1" customWidth="1"/>
    <col min="10" max="10" width="6.85546875" style="82" hidden="1" customWidth="1"/>
    <col min="11" max="11" width="17.5703125" style="82" hidden="1" customWidth="1"/>
    <col min="12" max="12" width="14.5703125" style="95" customWidth="1"/>
    <col min="13" max="13" width="11" style="82" hidden="1" customWidth="1"/>
    <col min="14" max="16384" width="9.140625" style="82"/>
  </cols>
  <sheetData>
    <row r="1" spans="1:12" ht="24.75" x14ac:dyDescent="0.5">
      <c r="A1" s="290" t="s">
        <v>9451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</row>
    <row r="2" spans="1:12" ht="27.75" thickBot="1" x14ac:dyDescent="0.55000000000000004">
      <c r="A2" s="258" t="s">
        <v>36</v>
      </c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</row>
    <row r="3" spans="1:12" ht="32.25" thickBot="1" x14ac:dyDescent="0.25">
      <c r="A3" s="100" t="s">
        <v>9333</v>
      </c>
      <c r="B3" s="101" t="s">
        <v>9334</v>
      </c>
      <c r="C3" s="102" t="s">
        <v>9452</v>
      </c>
      <c r="D3" s="103" t="s">
        <v>9336</v>
      </c>
      <c r="E3" s="104" t="s">
        <v>9337</v>
      </c>
      <c r="F3" s="105" t="s">
        <v>9338</v>
      </c>
      <c r="G3" s="105"/>
      <c r="H3" s="106" t="s">
        <v>9339</v>
      </c>
      <c r="I3" s="106"/>
      <c r="J3" s="107" t="s">
        <v>9340</v>
      </c>
      <c r="K3" s="108"/>
      <c r="L3" s="109" t="s">
        <v>9341</v>
      </c>
    </row>
    <row r="4" spans="1:12" ht="15.75" customHeight="1" x14ac:dyDescent="0.2">
      <c r="A4" s="84">
        <v>1</v>
      </c>
      <c r="B4" s="237" t="s">
        <v>9690</v>
      </c>
      <c r="C4" s="238">
        <v>79065</v>
      </c>
      <c r="D4" s="239" t="s">
        <v>9105</v>
      </c>
      <c r="E4" s="237" t="s">
        <v>9691</v>
      </c>
      <c r="F4" s="240" t="s">
        <v>9358</v>
      </c>
      <c r="G4" s="88">
        <f t="shared" ref="G4:G23" si="0">+IF(F4="M",1,IF(F4="f",2,IF(F4="Civ",3,"Error")))</f>
        <v>2</v>
      </c>
      <c r="H4" s="88" t="s">
        <v>9331</v>
      </c>
      <c r="I4" s="74">
        <f t="shared" ref="I4:I23" si="1">+IF(H4="Incomplete",5,IF(H4="Complete",1,IF(H4="Incomplete",2,IF(H4="Left",3,IF(H4="Dropped",4,"Error")))))</f>
        <v>1</v>
      </c>
      <c r="J4" s="74" t="e">
        <f>+IF(#REF!="Issued",1,IF(#REF!="Not Issued",2,"Nil"))</f>
        <v>#REF!</v>
      </c>
      <c r="K4" s="74" t="s">
        <v>9471</v>
      </c>
      <c r="L4" s="74"/>
    </row>
    <row r="5" spans="1:12" ht="13.5" customHeight="1" x14ac:dyDescent="0.2">
      <c r="A5" s="84">
        <v>2</v>
      </c>
      <c r="B5" s="237" t="s">
        <v>9695</v>
      </c>
      <c r="C5" s="238">
        <v>79067</v>
      </c>
      <c r="D5" s="239" t="s">
        <v>9696</v>
      </c>
      <c r="E5" s="237" t="s">
        <v>9697</v>
      </c>
      <c r="F5" s="240" t="s">
        <v>9347</v>
      </c>
      <c r="G5" s="88">
        <f t="shared" si="0"/>
        <v>1</v>
      </c>
      <c r="H5" s="88" t="s">
        <v>9331</v>
      </c>
      <c r="I5" s="74">
        <f t="shared" si="1"/>
        <v>1</v>
      </c>
      <c r="J5" s="74" t="e">
        <f>+IF(#REF!="Issued",1,IF(#REF!="Not Issued",2,"Nil"))</f>
        <v>#REF!</v>
      </c>
      <c r="K5" s="74" t="s">
        <v>9457</v>
      </c>
      <c r="L5" s="74"/>
    </row>
    <row r="6" spans="1:12" ht="18" customHeight="1" x14ac:dyDescent="0.2">
      <c r="A6" s="84">
        <f>+A5+1</f>
        <v>3</v>
      </c>
      <c r="B6" s="237" t="s">
        <v>9698</v>
      </c>
      <c r="C6" s="238">
        <v>79068</v>
      </c>
      <c r="D6" s="239" t="s">
        <v>9574</v>
      </c>
      <c r="E6" s="237" t="s">
        <v>9699</v>
      </c>
      <c r="F6" s="240" t="s">
        <v>9347</v>
      </c>
      <c r="G6" s="88">
        <f t="shared" si="0"/>
        <v>1</v>
      </c>
      <c r="H6" s="88" t="s">
        <v>9331</v>
      </c>
      <c r="I6" s="74">
        <f t="shared" si="1"/>
        <v>1</v>
      </c>
      <c r="J6" s="74" t="e">
        <f>+IF(#REF!="Issued",1,IF(#REF!="Not Issued",2,"Nil"))</f>
        <v>#REF!</v>
      </c>
      <c r="K6" s="74" t="s">
        <v>9458</v>
      </c>
      <c r="L6" s="74"/>
    </row>
    <row r="7" spans="1:12" ht="18" customHeight="1" x14ac:dyDescent="0.2">
      <c r="A7" s="84">
        <f t="shared" ref="A7:A23" si="2">+A6+1</f>
        <v>4</v>
      </c>
      <c r="B7" s="237" t="s">
        <v>9700</v>
      </c>
      <c r="C7" s="238">
        <v>79069</v>
      </c>
      <c r="D7" s="239" t="s">
        <v>9701</v>
      </c>
      <c r="E7" s="237" t="s">
        <v>9702</v>
      </c>
      <c r="F7" s="240" t="s">
        <v>9358</v>
      </c>
      <c r="G7" s="88">
        <f t="shared" si="0"/>
        <v>2</v>
      </c>
      <c r="H7" s="88" t="s">
        <v>9331</v>
      </c>
      <c r="I7" s="74">
        <f t="shared" si="1"/>
        <v>1</v>
      </c>
      <c r="J7" s="74" t="e">
        <f>+IF(#REF!="Issued",1,IF(#REF!="Not Issued",2,"Nil"))</f>
        <v>#REF!</v>
      </c>
      <c r="K7" s="74" t="s">
        <v>9459</v>
      </c>
      <c r="L7" s="74"/>
    </row>
    <row r="8" spans="1:12" ht="18" customHeight="1" x14ac:dyDescent="0.2">
      <c r="A8" s="84">
        <f t="shared" si="2"/>
        <v>5</v>
      </c>
      <c r="B8" s="237" t="s">
        <v>9708</v>
      </c>
      <c r="C8" s="238">
        <v>79778</v>
      </c>
      <c r="D8" s="239" t="s">
        <v>9709</v>
      </c>
      <c r="E8" s="237" t="s">
        <v>9710</v>
      </c>
      <c r="F8" s="240" t="s">
        <v>9347</v>
      </c>
      <c r="G8" s="88">
        <f t="shared" si="0"/>
        <v>1</v>
      </c>
      <c r="H8" s="88" t="s">
        <v>9331</v>
      </c>
      <c r="I8" s="74">
        <f t="shared" si="1"/>
        <v>1</v>
      </c>
      <c r="J8" s="74" t="e">
        <f>+IF(#REF!="Issued",1,IF(#REF!="Not Issued",2,"Nil"))</f>
        <v>#REF!</v>
      </c>
      <c r="K8" s="74" t="s">
        <v>9460</v>
      </c>
      <c r="L8" s="74"/>
    </row>
    <row r="9" spans="1:12" ht="18" customHeight="1" x14ac:dyDescent="0.2">
      <c r="A9" s="84">
        <f t="shared" si="2"/>
        <v>6</v>
      </c>
      <c r="B9" s="237" t="s">
        <v>9711</v>
      </c>
      <c r="C9" s="238">
        <v>79272</v>
      </c>
      <c r="D9" s="239" t="s">
        <v>9712</v>
      </c>
      <c r="E9" s="237" t="s">
        <v>9713</v>
      </c>
      <c r="F9" s="240" t="s">
        <v>9347</v>
      </c>
      <c r="G9" s="88">
        <f t="shared" si="0"/>
        <v>1</v>
      </c>
      <c r="H9" s="88" t="s">
        <v>9331</v>
      </c>
      <c r="I9" s="74">
        <f t="shared" si="1"/>
        <v>1</v>
      </c>
      <c r="J9" s="74" t="e">
        <f>+IF(#REF!="Issued",1,IF(#REF!="Not Issued",2,"Nil"))</f>
        <v>#REF!</v>
      </c>
      <c r="K9" s="74" t="s">
        <v>9461</v>
      </c>
      <c r="L9" s="74"/>
    </row>
    <row r="10" spans="1:12" ht="18" customHeight="1" x14ac:dyDescent="0.2">
      <c r="A10" s="84">
        <f t="shared" si="2"/>
        <v>7</v>
      </c>
      <c r="B10" s="237" t="s">
        <v>9714</v>
      </c>
      <c r="C10" s="238">
        <v>79779</v>
      </c>
      <c r="D10" s="239" t="s">
        <v>9715</v>
      </c>
      <c r="E10" s="237" t="s">
        <v>9716</v>
      </c>
      <c r="F10" s="240" t="s">
        <v>9358</v>
      </c>
      <c r="G10" s="88">
        <f t="shared" si="0"/>
        <v>2</v>
      </c>
      <c r="H10" s="88" t="s">
        <v>9331</v>
      </c>
      <c r="I10" s="74">
        <f t="shared" si="1"/>
        <v>1</v>
      </c>
      <c r="J10" s="74" t="e">
        <f>+IF(#REF!="Issued",1,IF(#REF!="Not Issued",2,"Nil"))</f>
        <v>#REF!</v>
      </c>
      <c r="K10" s="74" t="s">
        <v>9462</v>
      </c>
      <c r="L10" s="74"/>
    </row>
    <row r="11" spans="1:12" ht="18" customHeight="1" x14ac:dyDescent="0.2">
      <c r="A11" s="84">
        <f t="shared" si="2"/>
        <v>8</v>
      </c>
      <c r="B11" s="237" t="s">
        <v>9717</v>
      </c>
      <c r="C11" s="238">
        <v>79273</v>
      </c>
      <c r="D11" s="239" t="s">
        <v>9718</v>
      </c>
      <c r="E11" s="237" t="s">
        <v>9719</v>
      </c>
      <c r="F11" s="240" t="s">
        <v>9358</v>
      </c>
      <c r="G11" s="88">
        <f t="shared" si="0"/>
        <v>2</v>
      </c>
      <c r="H11" s="88" t="s">
        <v>9331</v>
      </c>
      <c r="I11" s="74">
        <f t="shared" si="1"/>
        <v>1</v>
      </c>
      <c r="J11" s="74" t="e">
        <f>+IF(#REF!="Issued",1,IF(#REF!="Not Issued",2,"Nil"))</f>
        <v>#REF!</v>
      </c>
      <c r="K11" s="74" t="s">
        <v>9472</v>
      </c>
      <c r="L11" s="74"/>
    </row>
    <row r="12" spans="1:12" ht="18" customHeight="1" x14ac:dyDescent="0.2">
      <c r="A12" s="84">
        <f t="shared" si="2"/>
        <v>9</v>
      </c>
      <c r="B12" s="237" t="s">
        <v>9720</v>
      </c>
      <c r="C12" s="238">
        <v>79274</v>
      </c>
      <c r="D12" s="239" t="s">
        <v>9677</v>
      </c>
      <c r="E12" s="237" t="s">
        <v>1577</v>
      </c>
      <c r="F12" s="240" t="s">
        <v>9347</v>
      </c>
      <c r="G12" s="88">
        <f t="shared" si="0"/>
        <v>1</v>
      </c>
      <c r="H12" s="88" t="s">
        <v>9331</v>
      </c>
      <c r="I12" s="74">
        <f t="shared" si="1"/>
        <v>1</v>
      </c>
      <c r="J12" s="74" t="e">
        <f>+IF(#REF!="Issued",1,IF(#REF!="Not Issued",2,"Nil"))</f>
        <v>#REF!</v>
      </c>
      <c r="K12" s="74" t="s">
        <v>9463</v>
      </c>
      <c r="L12" s="74"/>
    </row>
    <row r="13" spans="1:12" ht="18" customHeight="1" x14ac:dyDescent="0.2">
      <c r="A13" s="84">
        <f t="shared" si="2"/>
        <v>10</v>
      </c>
      <c r="B13" s="237" t="s">
        <v>9723</v>
      </c>
      <c r="C13" s="238">
        <v>79276</v>
      </c>
      <c r="D13" s="239" t="s">
        <v>9724</v>
      </c>
      <c r="E13" s="237" t="s">
        <v>9725</v>
      </c>
      <c r="F13" s="240" t="s">
        <v>9347</v>
      </c>
      <c r="G13" s="88">
        <f t="shared" si="0"/>
        <v>1</v>
      </c>
      <c r="H13" s="88" t="s">
        <v>9331</v>
      </c>
      <c r="I13" s="74">
        <f t="shared" si="1"/>
        <v>1</v>
      </c>
      <c r="J13" s="74" t="e">
        <f>+IF(#REF!="Issued",1,IF(#REF!="Not Issued",2,"Nil"))</f>
        <v>#REF!</v>
      </c>
      <c r="K13" s="74" t="s">
        <v>9464</v>
      </c>
      <c r="L13" s="74"/>
    </row>
    <row r="14" spans="1:12" ht="18" customHeight="1" x14ac:dyDescent="0.2">
      <c r="A14" s="84">
        <f t="shared" si="2"/>
        <v>11</v>
      </c>
      <c r="B14" s="237" t="s">
        <v>9729</v>
      </c>
      <c r="C14" s="238">
        <v>79072</v>
      </c>
      <c r="D14" s="239" t="s">
        <v>9730</v>
      </c>
      <c r="E14" s="237" t="s">
        <v>9675</v>
      </c>
      <c r="F14" s="240" t="s">
        <v>9347</v>
      </c>
      <c r="G14" s="88">
        <f t="shared" si="0"/>
        <v>1</v>
      </c>
      <c r="H14" s="88" t="s">
        <v>9331</v>
      </c>
      <c r="I14" s="74">
        <f t="shared" si="1"/>
        <v>1</v>
      </c>
      <c r="J14" s="74" t="e">
        <f>+IF(#REF!="Issued",1,IF(#REF!="Not Issued",2,"Nil"))</f>
        <v>#REF!</v>
      </c>
      <c r="K14" s="74" t="s">
        <v>9573</v>
      </c>
      <c r="L14" s="74"/>
    </row>
    <row r="15" spans="1:12" ht="18" customHeight="1" x14ac:dyDescent="0.2">
      <c r="A15" s="84">
        <f t="shared" si="2"/>
        <v>12</v>
      </c>
      <c r="B15" s="237" t="s">
        <v>9731</v>
      </c>
      <c r="C15" s="238">
        <v>73389</v>
      </c>
      <c r="D15" s="239" t="s">
        <v>9732</v>
      </c>
      <c r="E15" s="237" t="s">
        <v>9733</v>
      </c>
      <c r="F15" s="240" t="s">
        <v>9358</v>
      </c>
      <c r="G15" s="88">
        <f t="shared" si="0"/>
        <v>2</v>
      </c>
      <c r="H15" s="88" t="s">
        <v>9331</v>
      </c>
      <c r="I15" s="74">
        <f t="shared" si="1"/>
        <v>1</v>
      </c>
      <c r="J15" s="74" t="e">
        <f>+IF(#REF!="Issued",1,IF(#REF!="Not Issued",2,"Nil"))</f>
        <v>#REF!</v>
      </c>
      <c r="K15" s="74" t="s">
        <v>9473</v>
      </c>
      <c r="L15" s="74"/>
    </row>
    <row r="16" spans="1:12" ht="18" customHeight="1" x14ac:dyDescent="0.2">
      <c r="A16" s="84">
        <f t="shared" si="2"/>
        <v>13</v>
      </c>
      <c r="B16" s="237" t="s">
        <v>9737</v>
      </c>
      <c r="C16" s="238">
        <v>79074</v>
      </c>
      <c r="D16" s="239" t="s">
        <v>9738</v>
      </c>
      <c r="E16" s="237" t="s">
        <v>9739</v>
      </c>
      <c r="F16" s="240" t="s">
        <v>9347</v>
      </c>
      <c r="G16" s="88">
        <f t="shared" si="0"/>
        <v>1</v>
      </c>
      <c r="H16" s="88" t="s">
        <v>9331</v>
      </c>
      <c r="I16" s="74">
        <f t="shared" si="1"/>
        <v>1</v>
      </c>
      <c r="J16" s="74" t="e">
        <f>+IF(#REF!="Issued",1,IF(#REF!="Not Issued",2,"Nil"))</f>
        <v>#REF!</v>
      </c>
      <c r="K16" s="74" t="s">
        <v>9465</v>
      </c>
      <c r="L16" s="74"/>
    </row>
    <row r="17" spans="1:12" ht="18" customHeight="1" x14ac:dyDescent="0.2">
      <c r="A17" s="84">
        <f t="shared" si="2"/>
        <v>14</v>
      </c>
      <c r="B17" s="241" t="s">
        <v>9687</v>
      </c>
      <c r="C17" s="238">
        <v>79064</v>
      </c>
      <c r="D17" s="239" t="s">
        <v>9688</v>
      </c>
      <c r="E17" s="237" t="s">
        <v>9689</v>
      </c>
      <c r="F17" s="240" t="s">
        <v>9347</v>
      </c>
      <c r="G17" s="88">
        <f t="shared" si="0"/>
        <v>1</v>
      </c>
      <c r="H17" s="88" t="s">
        <v>17</v>
      </c>
      <c r="I17" s="74">
        <f t="shared" si="1"/>
        <v>5</v>
      </c>
      <c r="J17" s="74" t="e">
        <f>+IF(#REF!="Issued",1,IF(#REF!="Not Issued",2,"Nil"))</f>
        <v>#REF!</v>
      </c>
      <c r="K17" s="74" t="s">
        <v>9474</v>
      </c>
      <c r="L17" s="74"/>
    </row>
    <row r="18" spans="1:12" ht="18" customHeight="1" x14ac:dyDescent="0.2">
      <c r="A18" s="84">
        <f t="shared" si="2"/>
        <v>15</v>
      </c>
      <c r="B18" s="237" t="s">
        <v>9692</v>
      </c>
      <c r="C18" s="238">
        <v>79066</v>
      </c>
      <c r="D18" s="239" t="s">
        <v>9693</v>
      </c>
      <c r="E18" s="237" t="s">
        <v>9694</v>
      </c>
      <c r="F18" s="240" t="s">
        <v>9347</v>
      </c>
      <c r="G18" s="88">
        <f t="shared" si="0"/>
        <v>1</v>
      </c>
      <c r="H18" s="88" t="s">
        <v>17</v>
      </c>
      <c r="I18" s="74">
        <f t="shared" si="1"/>
        <v>5</v>
      </c>
      <c r="J18" s="74" t="e">
        <f>+IF(#REF!="Issued",1,IF(#REF!="Not Issued",2,"Nil"))</f>
        <v>#REF!</v>
      </c>
      <c r="K18" s="74" t="s">
        <v>9466</v>
      </c>
      <c r="L18" s="74"/>
    </row>
    <row r="19" spans="1:12" ht="18" customHeight="1" x14ac:dyDescent="0.2">
      <c r="A19" s="84">
        <f t="shared" si="2"/>
        <v>16</v>
      </c>
      <c r="B19" s="237" t="s">
        <v>9703</v>
      </c>
      <c r="C19" s="238">
        <v>79070</v>
      </c>
      <c r="D19" s="239" t="s">
        <v>9704</v>
      </c>
      <c r="E19" s="237" t="s">
        <v>9705</v>
      </c>
      <c r="F19" s="240" t="s">
        <v>9347</v>
      </c>
      <c r="G19" s="88">
        <f t="shared" si="0"/>
        <v>1</v>
      </c>
      <c r="H19" s="88" t="s">
        <v>17</v>
      </c>
      <c r="I19" s="74">
        <f t="shared" si="1"/>
        <v>5</v>
      </c>
      <c r="J19" s="74" t="e">
        <f>+IF(#REF!="Issued",1,IF(#REF!="Not Issued",2,"Nil"))</f>
        <v>#REF!</v>
      </c>
      <c r="K19" s="74" t="s">
        <v>9467</v>
      </c>
      <c r="L19" s="74"/>
    </row>
    <row r="20" spans="1:12" ht="18" customHeight="1" x14ac:dyDescent="0.2">
      <c r="A20" s="84">
        <f t="shared" si="2"/>
        <v>17</v>
      </c>
      <c r="B20" s="241" t="s">
        <v>9706</v>
      </c>
      <c r="C20" s="238">
        <v>79777</v>
      </c>
      <c r="D20" s="239" t="s">
        <v>255</v>
      </c>
      <c r="E20" s="237" t="s">
        <v>9707</v>
      </c>
      <c r="F20" s="240" t="s">
        <v>9347</v>
      </c>
      <c r="G20" s="88">
        <f t="shared" si="0"/>
        <v>1</v>
      </c>
      <c r="H20" s="88" t="s">
        <v>17</v>
      </c>
      <c r="I20" s="74">
        <f t="shared" si="1"/>
        <v>5</v>
      </c>
      <c r="J20" s="74" t="e">
        <f>+IF(#REF!="Issued",1,IF(#REF!="Not Issued",2,"Nil"))</f>
        <v>#REF!</v>
      </c>
      <c r="K20" s="74" t="s">
        <v>9475</v>
      </c>
      <c r="L20" s="91"/>
    </row>
    <row r="21" spans="1:12" ht="18" customHeight="1" x14ac:dyDescent="0.2">
      <c r="A21" s="84">
        <f t="shared" si="2"/>
        <v>18</v>
      </c>
      <c r="B21" s="237" t="s">
        <v>9721</v>
      </c>
      <c r="C21" s="238">
        <v>79275</v>
      </c>
      <c r="D21" s="239" t="s">
        <v>4347</v>
      </c>
      <c r="E21" s="237" t="s">
        <v>9722</v>
      </c>
      <c r="F21" s="240" t="s">
        <v>9347</v>
      </c>
      <c r="G21" s="88">
        <f t="shared" si="0"/>
        <v>1</v>
      </c>
      <c r="H21" s="88" t="s">
        <v>17</v>
      </c>
      <c r="I21" s="74">
        <f t="shared" si="1"/>
        <v>5</v>
      </c>
      <c r="J21" s="74" t="e">
        <f>+IF(#REF!="Issued",1,IF(#REF!="Not Issued",2,"Nil"))</f>
        <v>#REF!</v>
      </c>
      <c r="K21" s="74" t="s">
        <v>9476</v>
      </c>
      <c r="L21" s="74"/>
    </row>
    <row r="22" spans="1:12" ht="18" customHeight="1" x14ac:dyDescent="0.2">
      <c r="A22" s="84">
        <f t="shared" si="2"/>
        <v>19</v>
      </c>
      <c r="B22" s="241" t="s">
        <v>9726</v>
      </c>
      <c r="C22" s="238">
        <v>79071</v>
      </c>
      <c r="D22" s="239" t="s">
        <v>9727</v>
      </c>
      <c r="E22" s="237" t="s">
        <v>9728</v>
      </c>
      <c r="F22" s="240" t="s">
        <v>9347</v>
      </c>
      <c r="G22" s="88">
        <f t="shared" si="0"/>
        <v>1</v>
      </c>
      <c r="H22" s="88" t="s">
        <v>17</v>
      </c>
      <c r="I22" s="74">
        <f t="shared" si="1"/>
        <v>5</v>
      </c>
      <c r="J22" s="74" t="e">
        <f>+IF(#REF!="Issued",1,IF(#REF!="Not Issued",2,"Nil"))</f>
        <v>#REF!</v>
      </c>
      <c r="K22" s="74" t="s">
        <v>9468</v>
      </c>
      <c r="L22" s="74"/>
    </row>
    <row r="23" spans="1:12" ht="18" customHeight="1" x14ac:dyDescent="0.2">
      <c r="A23" s="84">
        <f t="shared" si="2"/>
        <v>20</v>
      </c>
      <c r="B23" s="241" t="s">
        <v>9734</v>
      </c>
      <c r="C23" s="238">
        <v>79073</v>
      </c>
      <c r="D23" s="239" t="s">
        <v>9735</v>
      </c>
      <c r="E23" s="237" t="s">
        <v>9736</v>
      </c>
      <c r="F23" s="240" t="s">
        <v>9347</v>
      </c>
      <c r="G23" s="88">
        <f t="shared" si="0"/>
        <v>1</v>
      </c>
      <c r="H23" s="88" t="s">
        <v>17</v>
      </c>
      <c r="I23" s="74">
        <f t="shared" si="1"/>
        <v>5</v>
      </c>
      <c r="J23" s="74" t="e">
        <f>+IF(#REF!="Issued",1,IF(#REF!="Not Issued",2,"Nil"))</f>
        <v>#REF!</v>
      </c>
      <c r="K23" s="74" t="s">
        <v>9572</v>
      </c>
      <c r="L23" s="74"/>
    </row>
  </sheetData>
  <sortState ref="B4:H23">
    <sortCondition ref="H4:H23"/>
  </sortState>
  <mergeCells count="1">
    <mergeCell ref="A1:L1"/>
  </mergeCells>
  <conditionalFormatting sqref="H4:H19 H21:H23">
    <cfRule type="cellIs" dxfId="51" priority="137" stopIfTrue="1" operator="equal">
      <formula>"Dropped"</formula>
    </cfRule>
    <cfRule type="cellIs" dxfId="50" priority="138" stopIfTrue="1" operator="equal">
      <formula>"Left"</formula>
    </cfRule>
    <cfRule type="cellIs" dxfId="49" priority="139" stopIfTrue="1" operator="equal">
      <formula>"Incomplete"</formula>
    </cfRule>
    <cfRule type="cellIs" dxfId="48" priority="140" stopIfTrue="1" operator="equal">
      <formula>"Complete"</formula>
    </cfRule>
  </conditionalFormatting>
  <conditionalFormatting sqref="H20">
    <cfRule type="cellIs" dxfId="47" priority="103" stopIfTrue="1" operator="equal">
      <formula>"Dropped"</formula>
    </cfRule>
    <cfRule type="cellIs" dxfId="46" priority="104" stopIfTrue="1" operator="equal">
      <formula>"Left"</formula>
    </cfRule>
    <cfRule type="cellIs" dxfId="45" priority="105" stopIfTrue="1" operator="equal">
      <formula>"Incomplete"</formula>
    </cfRule>
    <cfRule type="cellIs" dxfId="44" priority="106" stopIfTrue="1" operator="equal">
      <formula>"Complete"</formula>
    </cfRule>
  </conditionalFormatting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6"/>
  <sheetViews>
    <sheetView workbookViewId="0">
      <selection activeCell="D9" sqref="D9"/>
    </sheetView>
  </sheetViews>
  <sheetFormatPr defaultRowHeight="15.75" x14ac:dyDescent="0.25"/>
  <cols>
    <col min="1" max="1" width="5.5703125" style="95" customWidth="1"/>
    <col min="2" max="2" width="14.7109375" style="92" bestFit="1" customWidth="1"/>
    <col min="3" max="3" width="8.7109375" style="93" customWidth="1"/>
    <col min="4" max="4" width="33" style="83" customWidth="1"/>
    <col min="5" max="5" width="30.7109375" style="94" hidden="1" customWidth="1"/>
    <col min="6" max="6" width="6.28515625" style="95" hidden="1" customWidth="1"/>
    <col min="7" max="7" width="2" style="82" hidden="1" customWidth="1"/>
    <col min="8" max="8" width="12.140625" style="95" bestFit="1" customWidth="1"/>
    <col min="9" max="9" width="2.28515625" style="95" hidden="1" customWidth="1"/>
    <col min="10" max="10" width="6.85546875" style="82" hidden="1" customWidth="1"/>
    <col min="11" max="11" width="17.5703125" style="82" hidden="1" customWidth="1"/>
    <col min="12" max="12" width="14.5703125" style="82" customWidth="1"/>
    <col min="13" max="13" width="11" style="82" hidden="1" customWidth="1"/>
    <col min="14" max="16384" width="9.140625" style="82"/>
  </cols>
  <sheetData>
    <row r="1" spans="1:12" ht="24.75" x14ac:dyDescent="0.5">
      <c r="A1" s="290" t="s">
        <v>9451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</row>
    <row r="2" spans="1:12" ht="20.25" thickBot="1" x14ac:dyDescent="0.45">
      <c r="A2" s="338" t="s">
        <v>50</v>
      </c>
      <c r="B2" s="338"/>
      <c r="C2" s="338"/>
      <c r="D2" s="338"/>
      <c r="E2" s="338"/>
      <c r="F2" s="338"/>
      <c r="G2" s="338"/>
      <c r="H2" s="338"/>
      <c r="I2" s="338"/>
      <c r="J2" s="338"/>
      <c r="K2" s="338"/>
      <c r="L2" s="338"/>
    </row>
    <row r="3" spans="1:12" ht="32.25" thickBot="1" x14ac:dyDescent="0.25">
      <c r="A3" s="100" t="s">
        <v>9333</v>
      </c>
      <c r="B3" s="101" t="s">
        <v>9334</v>
      </c>
      <c r="C3" s="102" t="s">
        <v>9452</v>
      </c>
      <c r="D3" s="103" t="s">
        <v>9336</v>
      </c>
      <c r="E3" s="104" t="s">
        <v>9337</v>
      </c>
      <c r="F3" s="105" t="s">
        <v>9338</v>
      </c>
      <c r="G3" s="105"/>
      <c r="H3" s="106" t="s">
        <v>9339</v>
      </c>
      <c r="I3" s="106"/>
      <c r="J3" s="107" t="s">
        <v>9340</v>
      </c>
      <c r="K3" s="108"/>
      <c r="L3" s="109" t="s">
        <v>9341</v>
      </c>
    </row>
    <row r="4" spans="1:12" ht="15" customHeight="1" x14ac:dyDescent="0.2">
      <c r="A4" s="84">
        <v>1</v>
      </c>
      <c r="B4" s="85" t="s">
        <v>9678</v>
      </c>
      <c r="C4" s="86">
        <v>91322</v>
      </c>
      <c r="D4" s="87" t="s">
        <v>9676</v>
      </c>
      <c r="E4" s="85" t="s">
        <v>9679</v>
      </c>
      <c r="F4" s="110" t="s">
        <v>9347</v>
      </c>
      <c r="G4" s="88">
        <f t="shared" ref="G4:G6" si="0">+IF(F4="M",1,IF(F4="f",2,IF(F4="Civ",3,"Error")))</f>
        <v>1</v>
      </c>
      <c r="H4" s="89" t="s">
        <v>17</v>
      </c>
      <c r="I4" s="74">
        <f t="shared" ref="I4:I6" si="1">+IF(H4="Incomplete",5,IF(H4="Complete",1,IF(H4="Incomplete",2,IF(H4="Left",3,IF(H4="Dropped",4,"Error")))))</f>
        <v>5</v>
      </c>
      <c r="J4" s="74" t="e">
        <f>+IF(#REF!="Issued",1,IF(#REF!="Not Issued",2,"Nil"))</f>
        <v>#REF!</v>
      </c>
      <c r="K4" s="74" t="s">
        <v>9471</v>
      </c>
      <c r="L4" s="90"/>
    </row>
    <row r="5" spans="1:12" ht="15" customHeight="1" x14ac:dyDescent="0.2">
      <c r="A5" s="84">
        <v>2</v>
      </c>
      <c r="B5" s="85" t="s">
        <v>9680</v>
      </c>
      <c r="C5" s="86">
        <v>90693</v>
      </c>
      <c r="D5" s="87" t="s">
        <v>9570</v>
      </c>
      <c r="E5" s="85" t="s">
        <v>6433</v>
      </c>
      <c r="F5" s="110" t="s">
        <v>9347</v>
      </c>
      <c r="G5" s="115">
        <f t="shared" si="0"/>
        <v>1</v>
      </c>
      <c r="H5" s="89" t="s">
        <v>17</v>
      </c>
      <c r="I5" s="74">
        <f t="shared" si="1"/>
        <v>5</v>
      </c>
      <c r="J5" s="74" t="e">
        <f>+IF(#REF!="Issued",1,IF(#REF!="Not Issued",2,"Nil"))</f>
        <v>#REF!</v>
      </c>
      <c r="K5" s="74" t="s">
        <v>9477</v>
      </c>
      <c r="L5" s="90"/>
    </row>
    <row r="6" spans="1:12" ht="15" customHeight="1" x14ac:dyDescent="0.2">
      <c r="A6" s="84">
        <v>3</v>
      </c>
      <c r="B6" s="85" t="s">
        <v>9681</v>
      </c>
      <c r="C6" s="86">
        <v>84348</v>
      </c>
      <c r="D6" s="87" t="s">
        <v>9682</v>
      </c>
      <c r="E6" s="85" t="s">
        <v>9683</v>
      </c>
      <c r="F6" s="110" t="s">
        <v>9347</v>
      </c>
      <c r="G6" s="116">
        <f t="shared" si="0"/>
        <v>1</v>
      </c>
      <c r="H6" s="89" t="s">
        <v>17</v>
      </c>
      <c r="I6" s="74">
        <f t="shared" si="1"/>
        <v>5</v>
      </c>
      <c r="J6" s="74" t="e">
        <f>+IF(#REF!="Issued",1,IF(#REF!="Not Issued",2,"Nil"))</f>
        <v>#REF!</v>
      </c>
      <c r="K6" s="74" t="s">
        <v>9575</v>
      </c>
      <c r="L6" s="90"/>
    </row>
  </sheetData>
  <mergeCells count="2">
    <mergeCell ref="A2:L2"/>
    <mergeCell ref="A1:L1"/>
  </mergeCells>
  <conditionalFormatting sqref="H4:H6">
    <cfRule type="cellIs" dxfId="43" priority="1" stopIfTrue="1" operator="equal">
      <formula>"Dropped"</formula>
    </cfRule>
    <cfRule type="cellIs" dxfId="42" priority="2" stopIfTrue="1" operator="equal">
      <formula>"Left"</formula>
    </cfRule>
    <cfRule type="cellIs" dxfId="41" priority="3" stopIfTrue="1" operator="equal">
      <formula>"Incomplete"</formula>
    </cfRule>
    <cfRule type="cellIs" dxfId="40" priority="4" stopIfTrue="1" operator="equal">
      <formula>"Complete"</formula>
    </cfRule>
  </conditionalFormatting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39"/>
  <sheetViews>
    <sheetView workbookViewId="0">
      <selection activeCell="B37" sqref="B37"/>
    </sheetView>
  </sheetViews>
  <sheetFormatPr defaultRowHeight="15.75" x14ac:dyDescent="0.25"/>
  <cols>
    <col min="1" max="1" width="5.5703125" style="95" customWidth="1"/>
    <col min="2" max="2" width="14.7109375" style="92" bestFit="1" customWidth="1"/>
    <col min="3" max="3" width="8.7109375" style="93" customWidth="1"/>
    <col min="4" max="4" width="33" style="83" customWidth="1"/>
    <col min="5" max="5" width="30.7109375" style="94" hidden="1" customWidth="1"/>
    <col min="6" max="6" width="6.28515625" style="95" hidden="1" customWidth="1"/>
    <col min="7" max="7" width="2" style="82" hidden="1" customWidth="1"/>
    <col min="8" max="8" width="12.140625" style="95" bestFit="1" customWidth="1"/>
    <col min="9" max="9" width="2.28515625" style="95" hidden="1" customWidth="1"/>
    <col min="10" max="10" width="6.85546875" style="82" hidden="1" customWidth="1"/>
    <col min="11" max="11" width="17.5703125" style="82" hidden="1" customWidth="1"/>
    <col min="12" max="12" width="14.5703125" style="95" customWidth="1"/>
    <col min="13" max="13" width="11" style="82" hidden="1" customWidth="1"/>
    <col min="14" max="16384" width="9.140625" style="82"/>
  </cols>
  <sheetData>
    <row r="1" spans="1:12" ht="24.75" x14ac:dyDescent="0.5">
      <c r="A1" s="290" t="s">
        <v>9451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</row>
    <row r="2" spans="1:12" ht="27.75" thickBot="1" x14ac:dyDescent="0.55000000000000004">
      <c r="A2" s="258" t="s">
        <v>51</v>
      </c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</row>
    <row r="3" spans="1:12" ht="32.25" thickBot="1" x14ac:dyDescent="0.25">
      <c r="A3" s="100" t="s">
        <v>9333</v>
      </c>
      <c r="B3" s="101" t="s">
        <v>9334</v>
      </c>
      <c r="C3" s="102" t="s">
        <v>9452</v>
      </c>
      <c r="D3" s="103" t="s">
        <v>9336</v>
      </c>
      <c r="E3" s="104" t="s">
        <v>9337</v>
      </c>
      <c r="F3" s="105" t="s">
        <v>9338</v>
      </c>
      <c r="G3" s="105"/>
      <c r="H3" s="106" t="s">
        <v>9339</v>
      </c>
      <c r="I3" s="106"/>
      <c r="J3" s="107" t="s">
        <v>9340</v>
      </c>
      <c r="K3" s="108"/>
      <c r="L3" s="109" t="s">
        <v>9341</v>
      </c>
    </row>
    <row r="4" spans="1:12" ht="15" customHeight="1" x14ac:dyDescent="0.2">
      <c r="A4" s="84">
        <v>1</v>
      </c>
      <c r="B4" s="85" t="s">
        <v>9582</v>
      </c>
      <c r="C4" s="86">
        <v>77498</v>
      </c>
      <c r="D4" s="87" t="s">
        <v>9583</v>
      </c>
      <c r="E4" s="85" t="s">
        <v>9584</v>
      </c>
      <c r="F4" s="110" t="s">
        <v>9347</v>
      </c>
      <c r="G4" s="88">
        <f t="shared" ref="G4:G39" si="0">+IF(F4="M",1,IF(F4="f",2,IF(F4="Civ",3,"Error")))</f>
        <v>1</v>
      </c>
      <c r="H4" s="89" t="s">
        <v>9331</v>
      </c>
      <c r="I4" s="74">
        <f t="shared" ref="I4:I39" si="1">+IF(H4="Incomplete",5,IF(H4="Complete",1,IF(H4="Incomplete",2,IF(H4="Left",3,IF(H4="Dropped",4,"Error")))))</f>
        <v>1</v>
      </c>
      <c r="J4" s="74" t="e">
        <f>+IF(#REF!="Issued",1,IF(#REF!="Not Issued",2,"Nil"))</f>
        <v>#REF!</v>
      </c>
      <c r="K4" s="74" t="s">
        <v>9471</v>
      </c>
      <c r="L4" s="74"/>
    </row>
    <row r="5" spans="1:12" ht="15" customHeight="1" x14ac:dyDescent="0.2">
      <c r="A5" s="84">
        <v>2</v>
      </c>
      <c r="B5" s="85" t="s">
        <v>9592</v>
      </c>
      <c r="C5" s="86">
        <v>77020</v>
      </c>
      <c r="D5" s="87" t="s">
        <v>9593</v>
      </c>
      <c r="E5" s="85" t="s">
        <v>9594</v>
      </c>
      <c r="F5" s="110" t="s">
        <v>9347</v>
      </c>
      <c r="G5" s="88">
        <f t="shared" si="0"/>
        <v>1</v>
      </c>
      <c r="H5" s="89" t="s">
        <v>9331</v>
      </c>
      <c r="I5" s="74">
        <f t="shared" si="1"/>
        <v>1</v>
      </c>
      <c r="J5" s="74" t="e">
        <f>+IF(#REF!="Issued",1,IF(#REF!="Not Issued",2,"Nil"))</f>
        <v>#REF!</v>
      </c>
      <c r="K5" s="74" t="s">
        <v>9457</v>
      </c>
      <c r="L5" s="74"/>
    </row>
    <row r="6" spans="1:12" ht="18" customHeight="1" x14ac:dyDescent="0.2">
      <c r="A6" s="84">
        <f>+A5+1</f>
        <v>3</v>
      </c>
      <c r="B6" s="85" t="s">
        <v>9598</v>
      </c>
      <c r="C6" s="86">
        <v>77021</v>
      </c>
      <c r="D6" s="87" t="s">
        <v>9599</v>
      </c>
      <c r="E6" s="85" t="s">
        <v>9600</v>
      </c>
      <c r="F6" s="110" t="s">
        <v>9347</v>
      </c>
      <c r="G6" s="88">
        <f t="shared" si="0"/>
        <v>1</v>
      </c>
      <c r="H6" s="89" t="s">
        <v>9331</v>
      </c>
      <c r="I6" s="74">
        <f t="shared" si="1"/>
        <v>1</v>
      </c>
      <c r="J6" s="74" t="e">
        <f>+IF(#REF!="Issued",1,IF(#REF!="Not Issued",2,"Nil"))</f>
        <v>#REF!</v>
      </c>
      <c r="K6" s="74" t="s">
        <v>9458</v>
      </c>
      <c r="L6" s="74"/>
    </row>
    <row r="7" spans="1:12" ht="18" customHeight="1" x14ac:dyDescent="0.2">
      <c r="A7" s="84">
        <f t="shared" ref="A7:A39" si="2">+A6+1</f>
        <v>4</v>
      </c>
      <c r="B7" s="85" t="s">
        <v>9601</v>
      </c>
      <c r="C7" s="86">
        <v>77022</v>
      </c>
      <c r="D7" s="87" t="s">
        <v>9602</v>
      </c>
      <c r="E7" s="85" t="s">
        <v>9603</v>
      </c>
      <c r="F7" s="110" t="s">
        <v>9347</v>
      </c>
      <c r="G7" s="88">
        <f t="shared" si="0"/>
        <v>1</v>
      </c>
      <c r="H7" s="89" t="s">
        <v>9331</v>
      </c>
      <c r="I7" s="74">
        <f t="shared" si="1"/>
        <v>1</v>
      </c>
      <c r="J7" s="74" t="e">
        <f>+IF(#REF!="Issued",1,IF(#REF!="Not Issued",2,"Nil"))</f>
        <v>#REF!</v>
      </c>
      <c r="K7" s="74" t="s">
        <v>9459</v>
      </c>
      <c r="L7" s="74"/>
    </row>
    <row r="8" spans="1:12" ht="18" customHeight="1" x14ac:dyDescent="0.2">
      <c r="A8" s="84">
        <f t="shared" si="2"/>
        <v>5</v>
      </c>
      <c r="B8" s="85" t="s">
        <v>9604</v>
      </c>
      <c r="C8" s="86">
        <v>77501</v>
      </c>
      <c r="D8" s="87" t="s">
        <v>9605</v>
      </c>
      <c r="E8" s="85" t="s">
        <v>9606</v>
      </c>
      <c r="F8" s="110" t="s">
        <v>9347</v>
      </c>
      <c r="G8" s="88">
        <f t="shared" si="0"/>
        <v>1</v>
      </c>
      <c r="H8" s="89" t="s">
        <v>9331</v>
      </c>
      <c r="I8" s="74">
        <f t="shared" si="1"/>
        <v>1</v>
      </c>
      <c r="J8" s="74" t="e">
        <f>+IF(#REF!="Issued",1,IF(#REF!="Not Issued",2,"Nil"))</f>
        <v>#REF!</v>
      </c>
      <c r="K8" s="74" t="s">
        <v>9460</v>
      </c>
      <c r="L8" s="74"/>
    </row>
    <row r="9" spans="1:12" ht="18" customHeight="1" x14ac:dyDescent="0.2">
      <c r="A9" s="84">
        <f t="shared" si="2"/>
        <v>6</v>
      </c>
      <c r="B9" s="85" t="s">
        <v>9607</v>
      </c>
      <c r="C9" s="86">
        <v>77023</v>
      </c>
      <c r="D9" s="87" t="s">
        <v>9608</v>
      </c>
      <c r="E9" s="85" t="s">
        <v>9609</v>
      </c>
      <c r="F9" s="110" t="s">
        <v>9347</v>
      </c>
      <c r="G9" s="88">
        <f t="shared" si="0"/>
        <v>1</v>
      </c>
      <c r="H9" s="89" t="s">
        <v>9331</v>
      </c>
      <c r="I9" s="74">
        <f t="shared" si="1"/>
        <v>1</v>
      </c>
      <c r="J9" s="74" t="e">
        <f>+IF(#REF!="Issued",1,IF(#REF!="Not Issued",2,"Nil"))</f>
        <v>#REF!</v>
      </c>
      <c r="K9" s="74" t="s">
        <v>9461</v>
      </c>
      <c r="L9" s="74"/>
    </row>
    <row r="10" spans="1:12" ht="18" customHeight="1" x14ac:dyDescent="0.2">
      <c r="A10" s="84">
        <f t="shared" si="2"/>
        <v>7</v>
      </c>
      <c r="B10" s="85" t="s">
        <v>9612</v>
      </c>
      <c r="C10" s="86">
        <v>77503</v>
      </c>
      <c r="D10" s="87" t="s">
        <v>9613</v>
      </c>
      <c r="E10" s="85" t="s">
        <v>9614</v>
      </c>
      <c r="F10" s="110" t="s">
        <v>9347</v>
      </c>
      <c r="G10" s="88">
        <f t="shared" si="0"/>
        <v>1</v>
      </c>
      <c r="H10" s="89" t="s">
        <v>9331</v>
      </c>
      <c r="I10" s="74">
        <f t="shared" si="1"/>
        <v>1</v>
      </c>
      <c r="J10" s="74" t="e">
        <f>+IF(#REF!="Issued",1,IF(#REF!="Not Issued",2,"Nil"))</f>
        <v>#REF!</v>
      </c>
      <c r="K10" s="74" t="s">
        <v>9462</v>
      </c>
      <c r="L10" s="74"/>
    </row>
    <row r="11" spans="1:12" ht="15.75" customHeight="1" x14ac:dyDescent="0.2">
      <c r="A11" s="84">
        <f t="shared" si="2"/>
        <v>8</v>
      </c>
      <c r="B11" s="85" t="s">
        <v>9621</v>
      </c>
      <c r="C11" s="86">
        <v>60770</v>
      </c>
      <c r="D11" s="87" t="s">
        <v>9622</v>
      </c>
      <c r="E11" s="85" t="s">
        <v>9623</v>
      </c>
      <c r="F11" s="110" t="s">
        <v>9358</v>
      </c>
      <c r="G11" s="88">
        <f t="shared" si="0"/>
        <v>2</v>
      </c>
      <c r="H11" s="89" t="s">
        <v>9331</v>
      </c>
      <c r="I11" s="74">
        <f t="shared" si="1"/>
        <v>1</v>
      </c>
      <c r="J11" s="74" t="e">
        <f>+IF(#REF!="Issued",1,IF(#REF!="Not Issued",2,"Nil"))</f>
        <v>#REF!</v>
      </c>
      <c r="K11" s="74" t="s">
        <v>9472</v>
      </c>
      <c r="L11" s="74"/>
    </row>
    <row r="12" spans="1:12" ht="18" customHeight="1" x14ac:dyDescent="0.2">
      <c r="A12" s="84">
        <f t="shared" si="2"/>
        <v>9</v>
      </c>
      <c r="B12" s="85" t="s">
        <v>9627</v>
      </c>
      <c r="C12" s="86">
        <v>77506</v>
      </c>
      <c r="D12" s="87" t="s">
        <v>9628</v>
      </c>
      <c r="E12" s="85" t="s">
        <v>599</v>
      </c>
      <c r="F12" s="110" t="s">
        <v>9347</v>
      </c>
      <c r="G12" s="88">
        <f t="shared" si="0"/>
        <v>1</v>
      </c>
      <c r="H12" s="89" t="s">
        <v>9331</v>
      </c>
      <c r="I12" s="74">
        <f t="shared" si="1"/>
        <v>1</v>
      </c>
      <c r="J12" s="74" t="e">
        <f>+IF(#REF!="Issued",1,IF(#REF!="Not Issued",2,"Nil"))</f>
        <v>#REF!</v>
      </c>
      <c r="K12" s="74" t="s">
        <v>9463</v>
      </c>
      <c r="L12" s="74"/>
    </row>
    <row r="13" spans="1:12" ht="18" customHeight="1" x14ac:dyDescent="0.2">
      <c r="A13" s="84">
        <f t="shared" si="2"/>
        <v>10</v>
      </c>
      <c r="B13" s="85" t="s">
        <v>9629</v>
      </c>
      <c r="C13" s="86">
        <v>61068</v>
      </c>
      <c r="D13" s="87" t="s">
        <v>9630</v>
      </c>
      <c r="E13" s="85" t="s">
        <v>6120</v>
      </c>
      <c r="F13" s="110" t="s">
        <v>9347</v>
      </c>
      <c r="G13" s="88">
        <f t="shared" si="0"/>
        <v>1</v>
      </c>
      <c r="H13" s="89" t="s">
        <v>9331</v>
      </c>
      <c r="I13" s="74">
        <f t="shared" si="1"/>
        <v>1</v>
      </c>
      <c r="J13" s="74" t="e">
        <f>+IF(#REF!="Issued",1,IF(#REF!="Not Issued",2,"Nil"))</f>
        <v>#REF!</v>
      </c>
      <c r="K13" s="74" t="s">
        <v>9464</v>
      </c>
      <c r="L13" s="74"/>
    </row>
    <row r="14" spans="1:12" ht="18" customHeight="1" x14ac:dyDescent="0.2">
      <c r="A14" s="84">
        <f t="shared" si="2"/>
        <v>11</v>
      </c>
      <c r="B14" s="85" t="s">
        <v>9635</v>
      </c>
      <c r="C14" s="86">
        <v>77025</v>
      </c>
      <c r="D14" s="87" t="s">
        <v>9636</v>
      </c>
      <c r="E14" s="85" t="s">
        <v>9637</v>
      </c>
      <c r="F14" s="110" t="s">
        <v>9358</v>
      </c>
      <c r="G14" s="88">
        <f t="shared" si="0"/>
        <v>2</v>
      </c>
      <c r="H14" s="89" t="s">
        <v>9331</v>
      </c>
      <c r="I14" s="74">
        <f t="shared" si="1"/>
        <v>1</v>
      </c>
      <c r="J14" s="74" t="e">
        <f>+IF(#REF!="Issued",1,IF(#REF!="Not Issued",2,"Nil"))</f>
        <v>#REF!</v>
      </c>
      <c r="K14" s="74" t="s">
        <v>9573</v>
      </c>
      <c r="L14" s="74"/>
    </row>
    <row r="15" spans="1:12" ht="18" customHeight="1" x14ac:dyDescent="0.2">
      <c r="A15" s="84">
        <f t="shared" si="2"/>
        <v>12</v>
      </c>
      <c r="B15" s="85" t="s">
        <v>9640</v>
      </c>
      <c r="C15" s="86">
        <v>77509</v>
      </c>
      <c r="D15" s="87" t="s">
        <v>9641</v>
      </c>
      <c r="E15" s="85" t="s">
        <v>4222</v>
      </c>
      <c r="F15" s="110" t="s">
        <v>9347</v>
      </c>
      <c r="G15" s="88">
        <f t="shared" si="0"/>
        <v>1</v>
      </c>
      <c r="H15" s="89" t="s">
        <v>9331</v>
      </c>
      <c r="I15" s="74">
        <f t="shared" si="1"/>
        <v>1</v>
      </c>
      <c r="J15" s="74" t="e">
        <f>+IF(#REF!="Issued",1,IF(#REF!="Not Issued",2,"Nil"))</f>
        <v>#REF!</v>
      </c>
      <c r="K15" s="74" t="s">
        <v>9473</v>
      </c>
      <c r="L15" s="74"/>
    </row>
    <row r="16" spans="1:12" ht="18" customHeight="1" x14ac:dyDescent="0.2">
      <c r="A16" s="84">
        <f t="shared" si="2"/>
        <v>13</v>
      </c>
      <c r="B16" s="85" t="s">
        <v>9643</v>
      </c>
      <c r="C16" s="86">
        <v>77510</v>
      </c>
      <c r="D16" s="87" t="s">
        <v>9644</v>
      </c>
      <c r="E16" s="85" t="s">
        <v>9645</v>
      </c>
      <c r="F16" s="110" t="s">
        <v>9347</v>
      </c>
      <c r="G16" s="88">
        <f t="shared" si="0"/>
        <v>1</v>
      </c>
      <c r="H16" s="89" t="s">
        <v>9331</v>
      </c>
      <c r="I16" s="74">
        <f t="shared" si="1"/>
        <v>1</v>
      </c>
      <c r="J16" s="74" t="e">
        <f>+IF(#REF!="Issued",1,IF(#REF!="Not Issued",2,"Nil"))</f>
        <v>#REF!</v>
      </c>
      <c r="K16" s="74" t="s">
        <v>9465</v>
      </c>
      <c r="L16" s="74"/>
    </row>
    <row r="17" spans="1:12" ht="18" customHeight="1" x14ac:dyDescent="0.2">
      <c r="A17" s="84">
        <f t="shared" si="2"/>
        <v>14</v>
      </c>
      <c r="B17" s="85" t="s">
        <v>9646</v>
      </c>
      <c r="C17" s="86">
        <v>77511</v>
      </c>
      <c r="D17" s="87" t="s">
        <v>9647</v>
      </c>
      <c r="E17" s="85" t="s">
        <v>9648</v>
      </c>
      <c r="F17" s="110" t="s">
        <v>9347</v>
      </c>
      <c r="G17" s="88">
        <f t="shared" si="0"/>
        <v>1</v>
      </c>
      <c r="H17" s="89" t="s">
        <v>9331</v>
      </c>
      <c r="I17" s="74">
        <f t="shared" si="1"/>
        <v>1</v>
      </c>
      <c r="J17" s="74" t="e">
        <f>+IF(#REF!="Issued",1,IF(#REF!="Not Issued",2,"Nil"))</f>
        <v>#REF!</v>
      </c>
      <c r="K17" s="74" t="s">
        <v>9474</v>
      </c>
      <c r="L17" s="74"/>
    </row>
    <row r="18" spans="1:12" ht="18" customHeight="1" x14ac:dyDescent="0.2">
      <c r="A18" s="84">
        <f t="shared" si="2"/>
        <v>15</v>
      </c>
      <c r="B18" s="85" t="s">
        <v>9649</v>
      </c>
      <c r="C18" s="86">
        <v>77026</v>
      </c>
      <c r="D18" s="87" t="s">
        <v>1018</v>
      </c>
      <c r="E18" s="85" t="s">
        <v>697</v>
      </c>
      <c r="F18" s="110" t="s">
        <v>9358</v>
      </c>
      <c r="G18" s="88">
        <f t="shared" si="0"/>
        <v>2</v>
      </c>
      <c r="H18" s="89" t="s">
        <v>9331</v>
      </c>
      <c r="I18" s="74">
        <f t="shared" si="1"/>
        <v>1</v>
      </c>
      <c r="J18" s="74" t="e">
        <f>+IF(#REF!="Issued",1,IF(#REF!="Not Issued",2,"Nil"))</f>
        <v>#REF!</v>
      </c>
      <c r="K18" s="74" t="s">
        <v>9466</v>
      </c>
      <c r="L18" s="74"/>
    </row>
    <row r="19" spans="1:12" ht="18" customHeight="1" x14ac:dyDescent="0.2">
      <c r="A19" s="84">
        <f t="shared" si="2"/>
        <v>16</v>
      </c>
      <c r="B19" s="85" t="s">
        <v>9656</v>
      </c>
      <c r="C19" s="86">
        <v>77027</v>
      </c>
      <c r="D19" s="87" t="s">
        <v>9657</v>
      </c>
      <c r="E19" s="85" t="s">
        <v>9571</v>
      </c>
      <c r="F19" s="110" t="s">
        <v>9347</v>
      </c>
      <c r="G19" s="88">
        <f t="shared" si="0"/>
        <v>1</v>
      </c>
      <c r="H19" s="89" t="s">
        <v>9331</v>
      </c>
      <c r="I19" s="74">
        <f t="shared" si="1"/>
        <v>1</v>
      </c>
      <c r="J19" s="74" t="e">
        <f>+IF(#REF!="Issued",1,IF(#REF!="Not Issued",2,"Nil"))</f>
        <v>#REF!</v>
      </c>
      <c r="K19" s="74" t="s">
        <v>9467</v>
      </c>
      <c r="L19" s="74"/>
    </row>
    <row r="20" spans="1:12" ht="18" customHeight="1" x14ac:dyDescent="0.2">
      <c r="A20" s="84">
        <f t="shared" si="2"/>
        <v>17</v>
      </c>
      <c r="B20" s="85" t="s">
        <v>9665</v>
      </c>
      <c r="C20" s="86">
        <v>77031</v>
      </c>
      <c r="D20" s="87" t="s">
        <v>9666</v>
      </c>
      <c r="E20" s="85" t="s">
        <v>9469</v>
      </c>
      <c r="F20" s="110" t="s">
        <v>9358</v>
      </c>
      <c r="G20" s="88">
        <f t="shared" si="0"/>
        <v>2</v>
      </c>
      <c r="H20" s="89" t="s">
        <v>9331</v>
      </c>
      <c r="I20" s="74">
        <f t="shared" si="1"/>
        <v>1</v>
      </c>
      <c r="J20" s="74" t="e">
        <f>+IF(#REF!="Issued",1,IF(#REF!="Not Issued",2,"Nil"))</f>
        <v>#REF!</v>
      </c>
      <c r="K20" s="74" t="s">
        <v>9475</v>
      </c>
      <c r="L20" s="74"/>
    </row>
    <row r="21" spans="1:12" ht="18" customHeight="1" x14ac:dyDescent="0.2">
      <c r="A21" s="84">
        <f t="shared" si="2"/>
        <v>18</v>
      </c>
      <c r="B21" s="85" t="s">
        <v>9668</v>
      </c>
      <c r="C21" s="86">
        <v>77032</v>
      </c>
      <c r="D21" s="87" t="s">
        <v>9669</v>
      </c>
      <c r="E21" s="85" t="s">
        <v>9569</v>
      </c>
      <c r="F21" s="110" t="s">
        <v>9358</v>
      </c>
      <c r="G21" s="88">
        <f t="shared" si="0"/>
        <v>2</v>
      </c>
      <c r="H21" s="89" t="s">
        <v>9331</v>
      </c>
      <c r="I21" s="74">
        <f t="shared" si="1"/>
        <v>1</v>
      </c>
      <c r="J21" s="74" t="e">
        <f>+IF(#REF!="Issued",1,IF(#REF!="Not Issued",2,"Nil"))</f>
        <v>#REF!</v>
      </c>
      <c r="K21" s="74" t="s">
        <v>9476</v>
      </c>
      <c r="L21" s="74"/>
    </row>
    <row r="22" spans="1:12" ht="18" customHeight="1" x14ac:dyDescent="0.2">
      <c r="A22" s="84">
        <f t="shared" si="2"/>
        <v>19</v>
      </c>
      <c r="B22" s="85" t="s">
        <v>9576</v>
      </c>
      <c r="C22" s="86">
        <v>77018</v>
      </c>
      <c r="D22" s="87" t="s">
        <v>9577</v>
      </c>
      <c r="E22" s="85" t="s">
        <v>9578</v>
      </c>
      <c r="F22" s="110" t="s">
        <v>9347</v>
      </c>
      <c r="G22" s="88">
        <f t="shared" si="0"/>
        <v>1</v>
      </c>
      <c r="H22" s="89" t="s">
        <v>17</v>
      </c>
      <c r="I22" s="74">
        <f t="shared" si="1"/>
        <v>5</v>
      </c>
      <c r="J22" s="74" t="e">
        <f>+IF(#REF!="Issued",1,IF(#REF!="Not Issued",2,"Nil"))</f>
        <v>#REF!</v>
      </c>
      <c r="K22" s="74" t="s">
        <v>9468</v>
      </c>
      <c r="L22" s="74"/>
    </row>
    <row r="23" spans="1:12" ht="18" customHeight="1" x14ac:dyDescent="0.2">
      <c r="A23" s="84">
        <f t="shared" si="2"/>
        <v>20</v>
      </c>
      <c r="B23" s="85" t="s">
        <v>9579</v>
      </c>
      <c r="C23" s="86">
        <v>77497</v>
      </c>
      <c r="D23" s="87" t="s">
        <v>9580</v>
      </c>
      <c r="E23" s="85" t="s">
        <v>9581</v>
      </c>
      <c r="F23" s="110" t="s">
        <v>9347</v>
      </c>
      <c r="G23" s="88">
        <f t="shared" si="0"/>
        <v>1</v>
      </c>
      <c r="H23" s="89" t="s">
        <v>17</v>
      </c>
      <c r="I23" s="74">
        <f t="shared" si="1"/>
        <v>5</v>
      </c>
      <c r="J23" s="74" t="e">
        <f>+IF(#REF!="Issued",1,IF(#REF!="Not Issued",2,"Nil"))</f>
        <v>#REF!</v>
      </c>
      <c r="K23" s="74" t="s">
        <v>9631</v>
      </c>
      <c r="L23" s="74"/>
    </row>
    <row r="24" spans="1:12" ht="18" customHeight="1" x14ac:dyDescent="0.2">
      <c r="A24" s="84">
        <f t="shared" si="2"/>
        <v>21</v>
      </c>
      <c r="B24" s="85" t="s">
        <v>9585</v>
      </c>
      <c r="C24" s="86">
        <v>77499</v>
      </c>
      <c r="D24" s="87" t="s">
        <v>9586</v>
      </c>
      <c r="E24" s="85" t="s">
        <v>9504</v>
      </c>
      <c r="F24" s="110" t="s">
        <v>9347</v>
      </c>
      <c r="G24" s="88">
        <f t="shared" si="0"/>
        <v>1</v>
      </c>
      <c r="H24" s="89" t="s">
        <v>17</v>
      </c>
      <c r="I24" s="74">
        <f t="shared" si="1"/>
        <v>5</v>
      </c>
      <c r="J24" s="74" t="e">
        <f>+IF(#REF!="Issued",1,IF(#REF!="Not Issued",2,"Nil"))</f>
        <v>#REF!</v>
      </c>
      <c r="K24" s="74" t="s">
        <v>9525</v>
      </c>
      <c r="L24" s="74"/>
    </row>
    <row r="25" spans="1:12" ht="18" customHeight="1" x14ac:dyDescent="0.2">
      <c r="A25" s="84">
        <f t="shared" si="2"/>
        <v>22</v>
      </c>
      <c r="B25" s="85" t="s">
        <v>9587</v>
      </c>
      <c r="C25" s="86">
        <v>77500</v>
      </c>
      <c r="D25" s="87" t="s">
        <v>9588</v>
      </c>
      <c r="E25" s="85" t="s">
        <v>1312</v>
      </c>
      <c r="F25" s="110" t="s">
        <v>9347</v>
      </c>
      <c r="G25" s="88">
        <f t="shared" si="0"/>
        <v>1</v>
      </c>
      <c r="H25" s="89" t="s">
        <v>17</v>
      </c>
      <c r="I25" s="74">
        <f t="shared" si="1"/>
        <v>5</v>
      </c>
      <c r="J25" s="74" t="e">
        <f>+IF(#REF!="Issued",1,IF(#REF!="Not Issued",2,"Nil"))</f>
        <v>#REF!</v>
      </c>
      <c r="K25" s="74" t="s">
        <v>9528</v>
      </c>
      <c r="L25" s="74"/>
    </row>
    <row r="26" spans="1:12" ht="18" customHeight="1" x14ac:dyDescent="0.2">
      <c r="A26" s="84">
        <f t="shared" si="2"/>
        <v>23</v>
      </c>
      <c r="B26" s="85" t="s">
        <v>9589</v>
      </c>
      <c r="C26" s="86">
        <v>77019</v>
      </c>
      <c r="D26" s="87" t="s">
        <v>9590</v>
      </c>
      <c r="E26" s="85" t="s">
        <v>9591</v>
      </c>
      <c r="F26" s="110" t="s">
        <v>9347</v>
      </c>
      <c r="G26" s="88">
        <f t="shared" si="0"/>
        <v>1</v>
      </c>
      <c r="H26" s="89" t="s">
        <v>17</v>
      </c>
      <c r="I26" s="74">
        <f t="shared" si="1"/>
        <v>5</v>
      </c>
      <c r="J26" s="74" t="e">
        <f>+IF(#REF!="Issued",1,IF(#REF!="Not Issued",2,"Nil"))</f>
        <v>#REF!</v>
      </c>
      <c r="K26" s="74" t="s">
        <v>9532</v>
      </c>
      <c r="L26" s="74"/>
    </row>
    <row r="27" spans="1:12" ht="18" customHeight="1" x14ac:dyDescent="0.2">
      <c r="A27" s="84">
        <f t="shared" si="2"/>
        <v>24</v>
      </c>
      <c r="B27" s="85" t="s">
        <v>9595</v>
      </c>
      <c r="C27" s="86">
        <v>60769</v>
      </c>
      <c r="D27" s="87" t="s">
        <v>9596</v>
      </c>
      <c r="E27" s="85" t="s">
        <v>9597</v>
      </c>
      <c r="F27" s="110" t="s">
        <v>9347</v>
      </c>
      <c r="G27" s="88">
        <f t="shared" si="0"/>
        <v>1</v>
      </c>
      <c r="H27" s="89" t="s">
        <v>17</v>
      </c>
      <c r="I27" s="74">
        <f t="shared" si="1"/>
        <v>5</v>
      </c>
      <c r="J27" s="74" t="e">
        <f>+IF(#REF!="Issued",1,IF(#REF!="Not Issued",2,"Nil"))</f>
        <v>#REF!</v>
      </c>
      <c r="K27" s="74" t="s">
        <v>9642</v>
      </c>
      <c r="L27" s="74"/>
    </row>
    <row r="28" spans="1:12" ht="18" customHeight="1" x14ac:dyDescent="0.2">
      <c r="A28" s="84">
        <f t="shared" si="2"/>
        <v>25</v>
      </c>
      <c r="B28" s="85" t="s">
        <v>9610</v>
      </c>
      <c r="C28" s="86">
        <v>77502</v>
      </c>
      <c r="D28" s="87" t="s">
        <v>9611</v>
      </c>
      <c r="E28" s="85" t="s">
        <v>649</v>
      </c>
      <c r="F28" s="110" t="s">
        <v>9347</v>
      </c>
      <c r="G28" s="88">
        <f t="shared" si="0"/>
        <v>1</v>
      </c>
      <c r="H28" s="89" t="s">
        <v>17</v>
      </c>
      <c r="I28" s="74">
        <f t="shared" si="1"/>
        <v>5</v>
      </c>
      <c r="J28" s="74" t="e">
        <f>+IF(#REF!="Issued",1,IF(#REF!="Not Issued",2,"Nil"))</f>
        <v>#REF!</v>
      </c>
      <c r="K28" s="74" t="s">
        <v>9535</v>
      </c>
      <c r="L28" s="74"/>
    </row>
    <row r="29" spans="1:12" ht="18" customHeight="1" x14ac:dyDescent="0.2">
      <c r="A29" s="84">
        <f t="shared" si="2"/>
        <v>26</v>
      </c>
      <c r="B29" s="85" t="s">
        <v>9615</v>
      </c>
      <c r="C29" s="86">
        <v>77504</v>
      </c>
      <c r="D29" s="87" t="s">
        <v>9616</v>
      </c>
      <c r="E29" s="85" t="s">
        <v>9617</v>
      </c>
      <c r="F29" s="110" t="s">
        <v>9358</v>
      </c>
      <c r="G29" s="88">
        <f t="shared" si="0"/>
        <v>2</v>
      </c>
      <c r="H29" s="89" t="s">
        <v>17</v>
      </c>
      <c r="I29" s="74">
        <f t="shared" si="1"/>
        <v>5</v>
      </c>
      <c r="J29" s="74" t="e">
        <f>+IF(#REF!="Issued",1,IF(#REF!="Not Issued",2,"Nil"))</f>
        <v>#REF!</v>
      </c>
      <c r="K29" s="74" t="s">
        <v>9539</v>
      </c>
      <c r="L29" s="74"/>
    </row>
    <row r="30" spans="1:12" ht="18" customHeight="1" x14ac:dyDescent="0.2">
      <c r="A30" s="84">
        <f t="shared" si="2"/>
        <v>27</v>
      </c>
      <c r="B30" s="85" t="s">
        <v>9618</v>
      </c>
      <c r="C30" s="86">
        <v>77505</v>
      </c>
      <c r="D30" s="87" t="s">
        <v>9619</v>
      </c>
      <c r="E30" s="85" t="s">
        <v>9620</v>
      </c>
      <c r="F30" s="110" t="s">
        <v>9347</v>
      </c>
      <c r="G30" s="88">
        <f t="shared" si="0"/>
        <v>1</v>
      </c>
      <c r="H30" s="89" t="s">
        <v>17</v>
      </c>
      <c r="I30" s="74">
        <f t="shared" si="1"/>
        <v>5</v>
      </c>
      <c r="J30" s="74" t="e">
        <f>+IF(#REF!="Issued",1,IF(#REF!="Not Issued",2,"Nil"))</f>
        <v>#REF!</v>
      </c>
      <c r="K30" s="74" t="s">
        <v>9542</v>
      </c>
      <c r="L30" s="74"/>
    </row>
    <row r="31" spans="1:12" ht="18" customHeight="1" x14ac:dyDescent="0.2">
      <c r="A31" s="84">
        <f t="shared" si="2"/>
        <v>28</v>
      </c>
      <c r="B31" s="85" t="s">
        <v>9624</v>
      </c>
      <c r="C31" s="86">
        <v>77024</v>
      </c>
      <c r="D31" s="87" t="s">
        <v>9625</v>
      </c>
      <c r="E31" s="85" t="s">
        <v>9626</v>
      </c>
      <c r="F31" s="110" t="s">
        <v>9358</v>
      </c>
      <c r="G31" s="88">
        <f t="shared" si="0"/>
        <v>2</v>
      </c>
      <c r="H31" s="89" t="s">
        <v>17</v>
      </c>
      <c r="I31" s="74">
        <f t="shared" si="1"/>
        <v>5</v>
      </c>
      <c r="J31" s="74" t="e">
        <f>+IF(#REF!="Issued",1,IF(#REF!="Not Issued",2,"Nil"))</f>
        <v>#REF!</v>
      </c>
      <c r="K31" s="74" t="s">
        <v>9545</v>
      </c>
      <c r="L31" s="74"/>
    </row>
    <row r="32" spans="1:12" ht="18" customHeight="1" x14ac:dyDescent="0.2">
      <c r="A32" s="84">
        <f t="shared" si="2"/>
        <v>29</v>
      </c>
      <c r="B32" s="85" t="s">
        <v>9632</v>
      </c>
      <c r="C32" s="86">
        <v>77507</v>
      </c>
      <c r="D32" s="87" t="s">
        <v>9633</v>
      </c>
      <c r="E32" s="85" t="s">
        <v>9634</v>
      </c>
      <c r="F32" s="110" t="s">
        <v>9347</v>
      </c>
      <c r="G32" s="88">
        <f t="shared" si="0"/>
        <v>1</v>
      </c>
      <c r="H32" s="89" t="s">
        <v>17</v>
      </c>
      <c r="I32" s="74">
        <f t="shared" si="1"/>
        <v>5</v>
      </c>
      <c r="J32" s="74" t="e">
        <f>+IF(#REF!="Issued",1,IF(#REF!="Not Issued",2,"Nil"))</f>
        <v>#REF!</v>
      </c>
      <c r="K32" s="74" t="s">
        <v>9549</v>
      </c>
      <c r="L32" s="74"/>
    </row>
    <row r="33" spans="1:12" ht="18" customHeight="1" x14ac:dyDescent="0.2">
      <c r="A33" s="84">
        <f t="shared" si="2"/>
        <v>30</v>
      </c>
      <c r="B33" s="85" t="s">
        <v>9638</v>
      </c>
      <c r="C33" s="86">
        <v>77508</v>
      </c>
      <c r="D33" s="87" t="s">
        <v>9639</v>
      </c>
      <c r="E33" s="85" t="s">
        <v>2782</v>
      </c>
      <c r="F33" s="110" t="s">
        <v>9347</v>
      </c>
      <c r="G33" s="88">
        <f t="shared" si="0"/>
        <v>1</v>
      </c>
      <c r="H33" s="89" t="s">
        <v>17</v>
      </c>
      <c r="I33" s="74">
        <f t="shared" si="1"/>
        <v>5</v>
      </c>
      <c r="J33" s="74" t="e">
        <f>+IF(#REF!="Issued",1,IF(#REF!="Not Issued",2,"Nil"))</f>
        <v>#REF!</v>
      </c>
      <c r="K33" s="74" t="s">
        <v>9552</v>
      </c>
      <c r="L33" s="74"/>
    </row>
    <row r="34" spans="1:12" ht="18" customHeight="1" x14ac:dyDescent="0.2">
      <c r="A34" s="84">
        <f t="shared" si="2"/>
        <v>31</v>
      </c>
      <c r="B34" s="85" t="s">
        <v>9650</v>
      </c>
      <c r="C34" s="86">
        <v>77512</v>
      </c>
      <c r="D34" s="87" t="s">
        <v>9651</v>
      </c>
      <c r="E34" s="85" t="s">
        <v>9652</v>
      </c>
      <c r="F34" s="110" t="s">
        <v>9347</v>
      </c>
      <c r="G34" s="88">
        <f t="shared" si="0"/>
        <v>1</v>
      </c>
      <c r="H34" s="89" t="s">
        <v>17</v>
      </c>
      <c r="I34" s="74">
        <f t="shared" si="1"/>
        <v>5</v>
      </c>
      <c r="J34" s="74" t="e">
        <f>+IF(#REF!="Issued",1,IF(#REF!="Not Issued",2,"Nil"))</f>
        <v>#REF!</v>
      </c>
      <c r="K34" s="74" t="s">
        <v>9554</v>
      </c>
      <c r="L34" s="74"/>
    </row>
    <row r="35" spans="1:12" ht="18" customHeight="1" x14ac:dyDescent="0.2">
      <c r="A35" s="84">
        <f t="shared" si="2"/>
        <v>32</v>
      </c>
      <c r="B35" s="85" t="s">
        <v>9653</v>
      </c>
      <c r="C35" s="86">
        <v>77513</v>
      </c>
      <c r="D35" s="87" t="s">
        <v>9654</v>
      </c>
      <c r="E35" s="85" t="s">
        <v>9655</v>
      </c>
      <c r="F35" s="110" t="s">
        <v>9347</v>
      </c>
      <c r="G35" s="88">
        <f t="shared" si="0"/>
        <v>1</v>
      </c>
      <c r="H35" s="89" t="s">
        <v>17</v>
      </c>
      <c r="I35" s="74">
        <f t="shared" si="1"/>
        <v>5</v>
      </c>
      <c r="J35" s="74" t="e">
        <f>+IF(#REF!="Issued",1,IF(#REF!="Not Issued",2,"Nil"))</f>
        <v>#REF!</v>
      </c>
      <c r="K35" s="74" t="s">
        <v>9558</v>
      </c>
      <c r="L35" s="74"/>
    </row>
    <row r="36" spans="1:12" ht="18" customHeight="1" x14ac:dyDescent="0.2">
      <c r="A36" s="84">
        <f t="shared" si="2"/>
        <v>33</v>
      </c>
      <c r="B36" s="85" t="s">
        <v>9658</v>
      </c>
      <c r="C36" s="86">
        <v>77028</v>
      </c>
      <c r="D36" s="87" t="s">
        <v>9659</v>
      </c>
      <c r="E36" s="85" t="s">
        <v>9568</v>
      </c>
      <c r="F36" s="110" t="s">
        <v>9347</v>
      </c>
      <c r="G36" s="88">
        <f t="shared" si="0"/>
        <v>1</v>
      </c>
      <c r="H36" s="89" t="s">
        <v>17</v>
      </c>
      <c r="I36" s="74">
        <f t="shared" si="1"/>
        <v>5</v>
      </c>
      <c r="J36" s="74" t="e">
        <f>+IF(#REF!="Issued",1,IF(#REF!="Not Issued",2,"Nil"))</f>
        <v>#REF!</v>
      </c>
      <c r="K36" s="74" t="s">
        <v>9664</v>
      </c>
      <c r="L36" s="74"/>
    </row>
    <row r="37" spans="1:12" ht="18" customHeight="1" x14ac:dyDescent="0.2">
      <c r="A37" s="84">
        <f t="shared" si="2"/>
        <v>34</v>
      </c>
      <c r="B37" s="85" t="s">
        <v>9660</v>
      </c>
      <c r="C37" s="86">
        <v>77029</v>
      </c>
      <c r="D37" s="87" t="s">
        <v>9661</v>
      </c>
      <c r="E37" s="85" t="s">
        <v>8513</v>
      </c>
      <c r="F37" s="110" t="s">
        <v>9347</v>
      </c>
      <c r="G37" s="88">
        <f t="shared" si="0"/>
        <v>1</v>
      </c>
      <c r="H37" s="89" t="s">
        <v>17</v>
      </c>
      <c r="I37" s="74">
        <f t="shared" si="1"/>
        <v>5</v>
      </c>
      <c r="J37" s="74" t="e">
        <f>+IF(#REF!="Issued",1,IF(#REF!="Not Issued",2,"Nil"))</f>
        <v>#REF!</v>
      </c>
      <c r="K37" s="74" t="s">
        <v>9667</v>
      </c>
      <c r="L37" s="74"/>
    </row>
    <row r="38" spans="1:12" ht="18" customHeight="1" x14ac:dyDescent="0.2">
      <c r="A38" s="84">
        <f t="shared" si="2"/>
        <v>35</v>
      </c>
      <c r="B38" s="85" t="s">
        <v>9662</v>
      </c>
      <c r="C38" s="86">
        <v>77030</v>
      </c>
      <c r="D38" s="87" t="s">
        <v>9663</v>
      </c>
      <c r="E38" s="85" t="s">
        <v>9569</v>
      </c>
      <c r="F38" s="110" t="s">
        <v>9358</v>
      </c>
      <c r="G38" s="88">
        <f t="shared" si="0"/>
        <v>2</v>
      </c>
      <c r="H38" s="89" t="s">
        <v>17</v>
      </c>
      <c r="I38" s="74">
        <f t="shared" si="1"/>
        <v>5</v>
      </c>
      <c r="J38" s="74" t="e">
        <f>+IF(#REF!="Issued",1,IF(#REF!="Not Issued",2,"Nil"))</f>
        <v>#REF!</v>
      </c>
      <c r="K38" s="74" t="s">
        <v>9670</v>
      </c>
      <c r="L38" s="74"/>
    </row>
    <row r="39" spans="1:12" ht="18" customHeight="1" x14ac:dyDescent="0.2">
      <c r="A39" s="84">
        <f t="shared" si="2"/>
        <v>36</v>
      </c>
      <c r="B39" s="85" t="s">
        <v>9671</v>
      </c>
      <c r="C39" s="86">
        <v>77514</v>
      </c>
      <c r="D39" s="87" t="s">
        <v>9672</v>
      </c>
      <c r="E39" s="85" t="s">
        <v>9673</v>
      </c>
      <c r="F39" s="110" t="s">
        <v>9347</v>
      </c>
      <c r="G39" s="88">
        <f t="shared" si="0"/>
        <v>1</v>
      </c>
      <c r="H39" s="89" t="s">
        <v>17</v>
      </c>
      <c r="I39" s="74">
        <f t="shared" si="1"/>
        <v>5</v>
      </c>
      <c r="J39" s="74" t="e">
        <f>+IF(#REF!="Issued",1,IF(#REF!="Not Issued",2,"Nil"))</f>
        <v>#REF!</v>
      </c>
      <c r="K39" s="74" t="s">
        <v>9674</v>
      </c>
      <c r="L39" s="74"/>
    </row>
  </sheetData>
  <sortState ref="B4:H39">
    <sortCondition ref="H4:H39"/>
  </sortState>
  <mergeCells count="1">
    <mergeCell ref="A1:L1"/>
  </mergeCells>
  <conditionalFormatting sqref="H4:H29 H31:H39">
    <cfRule type="cellIs" dxfId="39" priority="147" stopIfTrue="1" operator="equal">
      <formula>"Dropped"</formula>
    </cfRule>
    <cfRule type="cellIs" dxfId="38" priority="148" stopIfTrue="1" operator="equal">
      <formula>"Left"</formula>
    </cfRule>
    <cfRule type="cellIs" dxfId="37" priority="149" stopIfTrue="1" operator="equal">
      <formula>"Incomplete"</formula>
    </cfRule>
    <cfRule type="cellIs" dxfId="36" priority="150" stopIfTrue="1" operator="equal">
      <formula>"Complete"</formula>
    </cfRule>
  </conditionalFormatting>
  <conditionalFormatting sqref="H30">
    <cfRule type="cellIs" dxfId="35" priority="107" stopIfTrue="1" operator="equal">
      <formula>"Dropped"</formula>
    </cfRule>
    <cfRule type="cellIs" dxfId="34" priority="108" stopIfTrue="1" operator="equal">
      <formula>"Left"</formula>
    </cfRule>
    <cfRule type="cellIs" dxfId="33" priority="109" stopIfTrue="1" operator="equal">
      <formula>"Incomplete"</formula>
    </cfRule>
    <cfRule type="cellIs" dxfId="32" priority="110" stopIfTrue="1" operator="equal">
      <formula>"Complete"</formula>
    </cfRule>
  </conditionalFormatting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6"/>
  <sheetViews>
    <sheetView workbookViewId="0">
      <selection activeCell="L10" sqref="L10"/>
    </sheetView>
  </sheetViews>
  <sheetFormatPr defaultRowHeight="15.75" x14ac:dyDescent="0.25"/>
  <cols>
    <col min="1" max="1" width="5.5703125" style="95" customWidth="1"/>
    <col min="2" max="2" width="14.7109375" style="92" bestFit="1" customWidth="1"/>
    <col min="3" max="3" width="8.7109375" style="93" customWidth="1"/>
    <col min="4" max="4" width="33" style="83" customWidth="1"/>
    <col min="5" max="5" width="36.140625" style="94" hidden="1" customWidth="1"/>
    <col min="6" max="6" width="6.28515625" style="95" hidden="1" customWidth="1"/>
    <col min="7" max="7" width="2" style="82" hidden="1" customWidth="1"/>
    <col min="8" max="8" width="12.140625" style="95" bestFit="1" customWidth="1"/>
    <col min="9" max="9" width="2.28515625" style="95" hidden="1" customWidth="1"/>
    <col min="10" max="10" width="6.85546875" style="82" hidden="1" customWidth="1"/>
    <col min="11" max="11" width="17.5703125" style="82" hidden="1" customWidth="1"/>
    <col min="12" max="12" width="14.5703125" style="82" customWidth="1"/>
    <col min="13" max="13" width="11" style="82" hidden="1" customWidth="1"/>
    <col min="14" max="16384" width="9.140625" style="82"/>
  </cols>
  <sheetData>
    <row r="1" spans="1:12" ht="24.75" x14ac:dyDescent="0.5">
      <c r="A1" s="290" t="s">
        <v>9451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</row>
    <row r="2" spans="1:12" ht="20.25" thickBot="1" x14ac:dyDescent="0.45">
      <c r="A2" s="338" t="s">
        <v>75</v>
      </c>
      <c r="B2" s="338"/>
      <c r="C2" s="338"/>
      <c r="D2" s="338"/>
      <c r="E2" s="338"/>
      <c r="F2" s="338"/>
      <c r="G2" s="338"/>
      <c r="H2" s="338"/>
      <c r="I2" s="338"/>
      <c r="J2" s="338"/>
      <c r="K2" s="338"/>
      <c r="L2" s="338"/>
    </row>
    <row r="3" spans="1:12" ht="32.25" thickBot="1" x14ac:dyDescent="0.25">
      <c r="A3" s="100" t="s">
        <v>9333</v>
      </c>
      <c r="B3" s="101" t="s">
        <v>9334</v>
      </c>
      <c r="C3" s="102" t="s">
        <v>9452</v>
      </c>
      <c r="D3" s="103" t="s">
        <v>9336</v>
      </c>
      <c r="E3" s="104" t="s">
        <v>9337</v>
      </c>
      <c r="F3" s="105" t="s">
        <v>9338</v>
      </c>
      <c r="G3" s="105"/>
      <c r="H3" s="106" t="s">
        <v>9339</v>
      </c>
      <c r="I3" s="106"/>
      <c r="J3" s="107" t="s">
        <v>9340</v>
      </c>
      <c r="K3" s="108"/>
      <c r="L3" s="109" t="s">
        <v>9341</v>
      </c>
    </row>
    <row r="4" spans="1:12" ht="15" customHeight="1" x14ac:dyDescent="0.2">
      <c r="A4" s="84">
        <v>1</v>
      </c>
      <c r="B4" s="237" t="s">
        <v>9559</v>
      </c>
      <c r="C4" s="238">
        <v>97868</v>
      </c>
      <c r="D4" s="239" t="s">
        <v>9560</v>
      </c>
      <c r="E4" s="85" t="s">
        <v>9561</v>
      </c>
      <c r="F4" s="55" t="s">
        <v>9347</v>
      </c>
      <c r="G4" s="88">
        <f t="shared" ref="G4:G6" si="0">+IF(F4="M",1,IF(F4="f",2,IF(F4="Civ",3,"Error")))</f>
        <v>1</v>
      </c>
      <c r="H4" s="89" t="s">
        <v>17</v>
      </c>
      <c r="I4" s="74">
        <f t="shared" ref="I4:I6" si="1">+IF(H4="Incomplete",5,IF(H4="Complete",1,IF(H4="Incomplete",2,IF(H4="Left",3,IF(H4="Dropped",4,"Error")))))</f>
        <v>5</v>
      </c>
      <c r="J4" s="74" t="e">
        <f>+IF(#REF!="Issued",1,IF(#REF!="Not Issued",2,"Nil"))</f>
        <v>#REF!</v>
      </c>
      <c r="K4" s="74" t="s">
        <v>9471</v>
      </c>
      <c r="L4" s="90"/>
    </row>
    <row r="5" spans="1:12" ht="15" customHeight="1" x14ac:dyDescent="0.2">
      <c r="A5" s="84">
        <v>2</v>
      </c>
      <c r="B5" s="237" t="s">
        <v>9562</v>
      </c>
      <c r="C5" s="238">
        <v>95142</v>
      </c>
      <c r="D5" s="239" t="s">
        <v>9563</v>
      </c>
      <c r="E5" s="85" t="s">
        <v>9564</v>
      </c>
      <c r="F5" s="55" t="s">
        <v>9347</v>
      </c>
      <c r="G5" s="88">
        <f t="shared" si="0"/>
        <v>1</v>
      </c>
      <c r="H5" s="89" t="s">
        <v>17</v>
      </c>
      <c r="I5" s="74">
        <f t="shared" si="1"/>
        <v>5</v>
      </c>
      <c r="J5" s="74"/>
      <c r="K5" s="74"/>
      <c r="L5" s="90"/>
    </row>
    <row r="6" spans="1:12" ht="15" customHeight="1" x14ac:dyDescent="0.2">
      <c r="A6" s="84">
        <v>3</v>
      </c>
      <c r="B6" s="237" t="s">
        <v>9565</v>
      </c>
      <c r="C6" s="238">
        <v>97869</v>
      </c>
      <c r="D6" s="239" t="s">
        <v>9566</v>
      </c>
      <c r="E6" s="85" t="s">
        <v>9567</v>
      </c>
      <c r="F6" s="55" t="s">
        <v>9347</v>
      </c>
      <c r="G6" s="88">
        <f t="shared" si="0"/>
        <v>1</v>
      </c>
      <c r="H6" s="89" t="s">
        <v>17</v>
      </c>
      <c r="I6" s="74">
        <f t="shared" si="1"/>
        <v>5</v>
      </c>
      <c r="J6" s="74" t="e">
        <f>+IF(#REF!="Issued",1,IF(#REF!="Not Issued",2,"Nil"))</f>
        <v>#REF!</v>
      </c>
      <c r="K6" s="74" t="s">
        <v>9477</v>
      </c>
      <c r="L6" s="90"/>
    </row>
  </sheetData>
  <mergeCells count="2">
    <mergeCell ref="A2:L2"/>
    <mergeCell ref="A1:L1"/>
  </mergeCells>
  <conditionalFormatting sqref="H4:H6">
    <cfRule type="cellIs" dxfId="31" priority="1" stopIfTrue="1" operator="equal">
      <formula>"Dropped"</formula>
    </cfRule>
    <cfRule type="cellIs" dxfId="30" priority="2" stopIfTrue="1" operator="equal">
      <formula>"Left"</formula>
    </cfRule>
    <cfRule type="cellIs" dxfId="29" priority="3" stopIfTrue="1" operator="equal">
      <formula>"Incomplete"</formula>
    </cfRule>
    <cfRule type="cellIs" dxfId="28" priority="4" stopIfTrue="1" operator="equal">
      <formula>"Complete"</formula>
    </cfRule>
  </conditionalFormatting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31"/>
  <sheetViews>
    <sheetView workbookViewId="0">
      <selection activeCell="B29" sqref="B29"/>
    </sheetView>
  </sheetViews>
  <sheetFormatPr defaultRowHeight="15.75" x14ac:dyDescent="0.25"/>
  <cols>
    <col min="1" max="1" width="5.5703125" style="95" customWidth="1"/>
    <col min="2" max="2" width="14.7109375" style="92" bestFit="1" customWidth="1"/>
    <col min="3" max="3" width="8.7109375" style="93" customWidth="1"/>
    <col min="4" max="4" width="33" style="83" customWidth="1"/>
    <col min="5" max="5" width="30.7109375" style="94" hidden="1" customWidth="1"/>
    <col min="6" max="6" width="6.28515625" style="95" hidden="1" customWidth="1"/>
    <col min="7" max="7" width="2" style="82" hidden="1" customWidth="1"/>
    <col min="8" max="8" width="12.140625" style="95" bestFit="1" customWidth="1"/>
    <col min="9" max="9" width="2.28515625" style="95" hidden="1" customWidth="1"/>
    <col min="10" max="10" width="6.85546875" style="82" hidden="1" customWidth="1"/>
    <col min="11" max="11" width="17.5703125" style="82" hidden="1" customWidth="1"/>
    <col min="12" max="12" width="14.5703125" style="82" customWidth="1"/>
    <col min="13" max="13" width="11" style="82" hidden="1" customWidth="1"/>
    <col min="14" max="16384" width="9.140625" style="82"/>
  </cols>
  <sheetData>
    <row r="1" spans="1:12" ht="24.75" x14ac:dyDescent="0.5">
      <c r="A1" s="290" t="s">
        <v>9451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</row>
    <row r="2" spans="1:12" ht="27.75" thickBot="1" x14ac:dyDescent="0.55000000000000004">
      <c r="A2" s="258" t="s">
        <v>76</v>
      </c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</row>
    <row r="3" spans="1:12" ht="32.25" thickBot="1" x14ac:dyDescent="0.25">
      <c r="A3" s="100" t="s">
        <v>9333</v>
      </c>
      <c r="B3" s="101" t="s">
        <v>9334</v>
      </c>
      <c r="C3" s="102" t="s">
        <v>9452</v>
      </c>
      <c r="D3" s="103" t="s">
        <v>9336</v>
      </c>
      <c r="E3" s="104" t="s">
        <v>9337</v>
      </c>
      <c r="F3" s="105" t="s">
        <v>9338</v>
      </c>
      <c r="G3" s="105"/>
      <c r="H3" s="106" t="s">
        <v>9339</v>
      </c>
      <c r="I3" s="106"/>
      <c r="J3" s="107" t="s">
        <v>9340</v>
      </c>
      <c r="K3" s="108"/>
      <c r="L3" s="109" t="s">
        <v>9341</v>
      </c>
    </row>
    <row r="4" spans="1:12" ht="15" customHeight="1" x14ac:dyDescent="0.2">
      <c r="A4" s="84">
        <v>1</v>
      </c>
      <c r="B4" s="85" t="s">
        <v>9479</v>
      </c>
      <c r="C4" s="86">
        <v>81710</v>
      </c>
      <c r="D4" s="87" t="s">
        <v>9480</v>
      </c>
      <c r="E4" s="85" t="s">
        <v>9481</v>
      </c>
      <c r="F4" s="55" t="s">
        <v>9347</v>
      </c>
      <c r="G4" s="88">
        <f t="shared" ref="G4:G31" si="0">+IF(F4="M",1,IF(F4="f",2,IF(F4="Civ",3,"Error")))</f>
        <v>1</v>
      </c>
      <c r="H4" s="89" t="s">
        <v>9331</v>
      </c>
      <c r="I4" s="74">
        <f t="shared" ref="I4:I31" si="1">+IF(H4="Incomplete",5,IF(H4="Complete",1,IF(H4="Incomplete",2,IF(H4="Left",3,IF(H4="Dropped",4,"Error")))))</f>
        <v>1</v>
      </c>
      <c r="J4" s="74" t="e">
        <f>+IF(#REF!="Issued",1,IF(#REF!="Not Issued",2,"Nil"))</f>
        <v>#REF!</v>
      </c>
      <c r="K4" s="74" t="s">
        <v>9457</v>
      </c>
      <c r="L4" s="90"/>
    </row>
    <row r="5" spans="1:12" ht="18" customHeight="1" x14ac:dyDescent="0.2">
      <c r="A5" s="84">
        <v>2</v>
      </c>
      <c r="B5" s="85" t="s">
        <v>9485</v>
      </c>
      <c r="C5" s="86">
        <v>81712</v>
      </c>
      <c r="D5" s="87" t="s">
        <v>9486</v>
      </c>
      <c r="E5" s="85" t="s">
        <v>9455</v>
      </c>
      <c r="F5" s="55" t="s">
        <v>9347</v>
      </c>
      <c r="G5" s="88">
        <f t="shared" si="0"/>
        <v>1</v>
      </c>
      <c r="H5" s="89" t="s">
        <v>9331</v>
      </c>
      <c r="I5" s="74">
        <f t="shared" si="1"/>
        <v>1</v>
      </c>
      <c r="J5" s="74" t="e">
        <f>+IF(#REF!="Issued",1,IF(#REF!="Not Issued",2,"Nil"))</f>
        <v>#REF!</v>
      </c>
      <c r="K5" s="74" t="s">
        <v>9458</v>
      </c>
      <c r="L5" s="90"/>
    </row>
    <row r="6" spans="1:12" ht="18" customHeight="1" x14ac:dyDescent="0.2">
      <c r="A6" s="84">
        <v>3</v>
      </c>
      <c r="B6" s="85" t="s">
        <v>9492</v>
      </c>
      <c r="C6" s="86">
        <v>81714</v>
      </c>
      <c r="D6" s="87" t="s">
        <v>9453</v>
      </c>
      <c r="E6" s="85" t="s">
        <v>9493</v>
      </c>
      <c r="F6" s="55" t="s">
        <v>9347</v>
      </c>
      <c r="G6" s="88">
        <f t="shared" si="0"/>
        <v>1</v>
      </c>
      <c r="H6" s="89" t="s">
        <v>9331</v>
      </c>
      <c r="I6" s="74">
        <f t="shared" si="1"/>
        <v>1</v>
      </c>
      <c r="J6" s="74" t="e">
        <f>+IF(#REF!="Issued",1,IF(#REF!="Not Issued",2,"Nil"))</f>
        <v>#REF!</v>
      </c>
      <c r="K6" s="74" t="s">
        <v>9459</v>
      </c>
      <c r="L6" s="90"/>
    </row>
    <row r="7" spans="1:12" ht="18" customHeight="1" x14ac:dyDescent="0.2">
      <c r="A7" s="84">
        <v>4</v>
      </c>
      <c r="B7" s="85" t="s">
        <v>9494</v>
      </c>
      <c r="C7" s="86">
        <v>83396</v>
      </c>
      <c r="D7" s="87" t="s">
        <v>1498</v>
      </c>
      <c r="E7" s="85" t="s">
        <v>9495</v>
      </c>
      <c r="F7" s="55" t="s">
        <v>9358</v>
      </c>
      <c r="G7" s="88">
        <f t="shared" si="0"/>
        <v>2</v>
      </c>
      <c r="H7" s="89" t="s">
        <v>9331</v>
      </c>
      <c r="I7" s="74">
        <f t="shared" si="1"/>
        <v>1</v>
      </c>
      <c r="J7" s="74" t="e">
        <f>+IF(#REF!="Issued",1,IF(#REF!="Not Issued",2,"Nil"))</f>
        <v>#REF!</v>
      </c>
      <c r="K7" s="74" t="s">
        <v>9460</v>
      </c>
      <c r="L7" s="90"/>
    </row>
    <row r="8" spans="1:12" ht="18" customHeight="1" x14ac:dyDescent="0.2">
      <c r="A8" s="84">
        <v>5</v>
      </c>
      <c r="B8" s="85" t="s">
        <v>9499</v>
      </c>
      <c r="C8" s="86">
        <v>83338</v>
      </c>
      <c r="D8" s="87" t="s">
        <v>9500</v>
      </c>
      <c r="E8" s="85" t="s">
        <v>9501</v>
      </c>
      <c r="F8" s="55" t="s">
        <v>9358</v>
      </c>
      <c r="G8" s="88">
        <f t="shared" si="0"/>
        <v>2</v>
      </c>
      <c r="H8" s="89" t="s">
        <v>9331</v>
      </c>
      <c r="I8" s="74">
        <f t="shared" si="1"/>
        <v>1</v>
      </c>
      <c r="J8" s="74" t="e">
        <f>+IF(#REF!="Issued",1,IF(#REF!="Not Issued",2,"Nil"))</f>
        <v>#REF!</v>
      </c>
      <c r="K8" s="74" t="s">
        <v>9461</v>
      </c>
      <c r="L8" s="90"/>
    </row>
    <row r="9" spans="1:12" ht="18" customHeight="1" x14ac:dyDescent="0.2">
      <c r="A9" s="84">
        <v>6</v>
      </c>
      <c r="B9" s="85" t="s">
        <v>9502</v>
      </c>
      <c r="C9" s="86">
        <v>81715</v>
      </c>
      <c r="D9" s="87" t="s">
        <v>9503</v>
      </c>
      <c r="E9" s="85" t="s">
        <v>9504</v>
      </c>
      <c r="F9" s="55" t="s">
        <v>9347</v>
      </c>
      <c r="G9" s="88">
        <f t="shared" si="0"/>
        <v>1</v>
      </c>
      <c r="H9" s="89" t="s">
        <v>9331</v>
      </c>
      <c r="I9" s="74">
        <f t="shared" si="1"/>
        <v>1</v>
      </c>
      <c r="J9" s="74" t="e">
        <f>+IF(#REF!="Issued",1,IF(#REF!="Not Issued",2,"Nil"))</f>
        <v>#REF!</v>
      </c>
      <c r="K9" s="74" t="s">
        <v>9462</v>
      </c>
      <c r="L9" s="90"/>
    </row>
    <row r="10" spans="1:12" ht="15.75" customHeight="1" x14ac:dyDescent="0.2">
      <c r="A10" s="84">
        <v>7</v>
      </c>
      <c r="B10" s="85" t="s">
        <v>9508</v>
      </c>
      <c r="C10" s="86">
        <v>82538</v>
      </c>
      <c r="D10" s="87" t="s">
        <v>9509</v>
      </c>
      <c r="E10" s="85" t="s">
        <v>9510</v>
      </c>
      <c r="F10" s="55" t="s">
        <v>9358</v>
      </c>
      <c r="G10" s="88">
        <f t="shared" si="0"/>
        <v>2</v>
      </c>
      <c r="H10" s="89" t="s">
        <v>9331</v>
      </c>
      <c r="I10" s="74">
        <f t="shared" si="1"/>
        <v>1</v>
      </c>
      <c r="J10" s="74" t="e">
        <f>+IF(#REF!="Issued",1,IF(#REF!="Not Issued",2,"Nil"))</f>
        <v>#REF!</v>
      </c>
      <c r="K10" s="74" t="s">
        <v>9472</v>
      </c>
      <c r="L10" s="90"/>
    </row>
    <row r="11" spans="1:12" ht="18" customHeight="1" x14ac:dyDescent="0.2">
      <c r="A11" s="84">
        <v>8</v>
      </c>
      <c r="B11" s="85" t="s">
        <v>9511</v>
      </c>
      <c r="C11" s="86">
        <v>83339</v>
      </c>
      <c r="D11" s="87" t="s">
        <v>9512</v>
      </c>
      <c r="E11" s="85" t="s">
        <v>3716</v>
      </c>
      <c r="F11" s="55" t="s">
        <v>9347</v>
      </c>
      <c r="G11" s="88">
        <f t="shared" si="0"/>
        <v>1</v>
      </c>
      <c r="H11" s="89" t="s">
        <v>9331</v>
      </c>
      <c r="I11" s="74">
        <f t="shared" si="1"/>
        <v>1</v>
      </c>
      <c r="J11" s="74" t="e">
        <f>+IF(#REF!="Issued",1,IF(#REF!="Not Issued",2,"Nil"))</f>
        <v>#REF!</v>
      </c>
      <c r="K11" s="74" t="s">
        <v>9463</v>
      </c>
      <c r="L11" s="90"/>
    </row>
    <row r="12" spans="1:12" ht="18" customHeight="1" x14ac:dyDescent="0.2">
      <c r="A12" s="84">
        <v>9</v>
      </c>
      <c r="B12" s="85" t="s">
        <v>9516</v>
      </c>
      <c r="C12" s="86">
        <v>83341</v>
      </c>
      <c r="D12" s="87" t="s">
        <v>9517</v>
      </c>
      <c r="E12" s="85" t="s">
        <v>9518</v>
      </c>
      <c r="F12" s="55" t="s">
        <v>9347</v>
      </c>
      <c r="G12" s="88">
        <f t="shared" si="0"/>
        <v>1</v>
      </c>
      <c r="H12" s="89" t="s">
        <v>9331</v>
      </c>
      <c r="I12" s="74">
        <f t="shared" si="1"/>
        <v>1</v>
      </c>
      <c r="J12" s="74" t="e">
        <f>+IF(#REF!="Issued",1,IF(#REF!="Not Issued",2,"Nil"))</f>
        <v>#REF!</v>
      </c>
      <c r="K12" s="74" t="s">
        <v>9464</v>
      </c>
      <c r="L12" s="90"/>
    </row>
    <row r="13" spans="1:12" ht="18" customHeight="1" x14ac:dyDescent="0.2">
      <c r="A13" s="84">
        <v>10</v>
      </c>
      <c r="B13" s="85" t="s">
        <v>9519</v>
      </c>
      <c r="C13" s="86">
        <v>79879</v>
      </c>
      <c r="D13" s="87" t="s">
        <v>9520</v>
      </c>
      <c r="E13" s="85" t="s">
        <v>9521</v>
      </c>
      <c r="F13" s="55" t="s">
        <v>9347</v>
      </c>
      <c r="G13" s="88">
        <f t="shared" si="0"/>
        <v>1</v>
      </c>
      <c r="H13" s="89" t="s">
        <v>9331</v>
      </c>
      <c r="I13" s="74">
        <f t="shared" si="1"/>
        <v>1</v>
      </c>
      <c r="J13" s="74" t="e">
        <f>+IF(#REF!="Issued",1,IF(#REF!="Not Issued",2,"Nil"))</f>
        <v>#REF!</v>
      </c>
      <c r="K13" s="74" t="s">
        <v>9473</v>
      </c>
      <c r="L13" s="90"/>
    </row>
    <row r="14" spans="1:12" ht="18" customHeight="1" x14ac:dyDescent="0.2">
      <c r="A14" s="84">
        <v>11</v>
      </c>
      <c r="B14" s="85" t="s">
        <v>9526</v>
      </c>
      <c r="C14" s="86">
        <v>82539</v>
      </c>
      <c r="D14" s="87" t="s">
        <v>9527</v>
      </c>
      <c r="E14" s="85" t="s">
        <v>6165</v>
      </c>
      <c r="F14" s="55" t="s">
        <v>9358</v>
      </c>
      <c r="G14" s="88">
        <f t="shared" si="0"/>
        <v>2</v>
      </c>
      <c r="H14" s="89" t="s">
        <v>9331</v>
      </c>
      <c r="I14" s="74">
        <f t="shared" si="1"/>
        <v>1</v>
      </c>
      <c r="J14" s="74" t="e">
        <f>+IF(#REF!="Issued",1,IF(#REF!="Not Issued",2,"Nil"))</f>
        <v>#REF!</v>
      </c>
      <c r="K14" s="74" t="s">
        <v>9465</v>
      </c>
      <c r="L14" s="90"/>
    </row>
    <row r="15" spans="1:12" ht="18" customHeight="1" x14ac:dyDescent="0.2">
      <c r="A15" s="84">
        <v>12</v>
      </c>
      <c r="B15" s="85" t="s">
        <v>9529</v>
      </c>
      <c r="C15" s="86">
        <v>82540</v>
      </c>
      <c r="D15" s="87" t="s">
        <v>9530</v>
      </c>
      <c r="E15" s="85" t="s">
        <v>9531</v>
      </c>
      <c r="F15" s="55" t="s">
        <v>9347</v>
      </c>
      <c r="G15" s="88">
        <f t="shared" si="0"/>
        <v>1</v>
      </c>
      <c r="H15" s="89" t="s">
        <v>9331</v>
      </c>
      <c r="I15" s="74">
        <f t="shared" si="1"/>
        <v>1</v>
      </c>
      <c r="J15" s="74" t="e">
        <f>+IF(#REF!="Issued",1,IF(#REF!="Not Issued",2,"Nil"))</f>
        <v>#REF!</v>
      </c>
      <c r="K15" s="74" t="s">
        <v>9474</v>
      </c>
      <c r="L15" s="90"/>
    </row>
    <row r="16" spans="1:12" ht="18" customHeight="1" x14ac:dyDescent="0.2">
      <c r="A16" s="84">
        <v>13</v>
      </c>
      <c r="B16" s="85" t="s">
        <v>9533</v>
      </c>
      <c r="C16" s="86">
        <v>83342</v>
      </c>
      <c r="D16" s="87" t="s">
        <v>9534</v>
      </c>
      <c r="E16" s="85" t="s">
        <v>649</v>
      </c>
      <c r="F16" s="55" t="s">
        <v>9347</v>
      </c>
      <c r="G16" s="88">
        <f t="shared" si="0"/>
        <v>1</v>
      </c>
      <c r="H16" s="89" t="s">
        <v>9331</v>
      </c>
      <c r="I16" s="74">
        <f t="shared" si="1"/>
        <v>1</v>
      </c>
      <c r="J16" s="74" t="e">
        <f>+IF(#REF!="Issued",1,IF(#REF!="Not Issued",2,"Nil"))</f>
        <v>#REF!</v>
      </c>
      <c r="K16" s="74" t="s">
        <v>9466</v>
      </c>
      <c r="L16" s="90"/>
    </row>
    <row r="17" spans="1:12" ht="18" customHeight="1" x14ac:dyDescent="0.2">
      <c r="A17" s="84">
        <v>14</v>
      </c>
      <c r="B17" s="85" t="s">
        <v>9536</v>
      </c>
      <c r="C17" s="86">
        <v>83343</v>
      </c>
      <c r="D17" s="87" t="s">
        <v>9537</v>
      </c>
      <c r="E17" s="85" t="s">
        <v>9538</v>
      </c>
      <c r="F17" s="55" t="s">
        <v>9347</v>
      </c>
      <c r="G17" s="88">
        <f t="shared" si="0"/>
        <v>1</v>
      </c>
      <c r="H17" s="89" t="s">
        <v>9331</v>
      </c>
      <c r="I17" s="74">
        <f t="shared" si="1"/>
        <v>1</v>
      </c>
      <c r="J17" s="74" t="e">
        <f>+IF(#REF!="Issued",1,IF(#REF!="Not Issued",2,"Nil"))</f>
        <v>#REF!</v>
      </c>
      <c r="K17" s="74" t="s">
        <v>9467</v>
      </c>
      <c r="L17" s="90"/>
    </row>
    <row r="18" spans="1:12" ht="18" customHeight="1" x14ac:dyDescent="0.2">
      <c r="A18" s="84">
        <v>15</v>
      </c>
      <c r="B18" s="85" t="s">
        <v>9540</v>
      </c>
      <c r="C18" s="86">
        <v>81716</v>
      </c>
      <c r="D18" s="87" t="s">
        <v>9541</v>
      </c>
      <c r="E18" s="85" t="s">
        <v>7903</v>
      </c>
      <c r="F18" s="55" t="s">
        <v>9358</v>
      </c>
      <c r="G18" s="88">
        <f t="shared" si="0"/>
        <v>2</v>
      </c>
      <c r="H18" s="89" t="s">
        <v>9331</v>
      </c>
      <c r="I18" s="74">
        <f t="shared" si="1"/>
        <v>1</v>
      </c>
      <c r="J18" s="74" t="e">
        <f>+IF(#REF!="Issued",1,IF(#REF!="Not Issued",2,"Nil"))</f>
        <v>#REF!</v>
      </c>
      <c r="K18" s="74" t="s">
        <v>9475</v>
      </c>
      <c r="L18" s="90"/>
    </row>
    <row r="19" spans="1:12" ht="18" customHeight="1" x14ac:dyDescent="0.2">
      <c r="A19" s="84">
        <v>16</v>
      </c>
      <c r="B19" s="85" t="s">
        <v>9543</v>
      </c>
      <c r="C19" s="86">
        <v>83344</v>
      </c>
      <c r="D19" s="87" t="s">
        <v>9544</v>
      </c>
      <c r="E19" s="85" t="s">
        <v>9470</v>
      </c>
      <c r="F19" s="55" t="s">
        <v>9358</v>
      </c>
      <c r="G19" s="88">
        <f t="shared" si="0"/>
        <v>2</v>
      </c>
      <c r="H19" s="89" t="s">
        <v>9331</v>
      </c>
      <c r="I19" s="74">
        <f t="shared" si="1"/>
        <v>1</v>
      </c>
      <c r="J19" s="74" t="e">
        <f>+IF(#REF!="Issued",1,IF(#REF!="Not Issued",2,"Nil"))</f>
        <v>#REF!</v>
      </c>
      <c r="K19" s="74" t="s">
        <v>9476</v>
      </c>
      <c r="L19" s="90"/>
    </row>
    <row r="20" spans="1:12" ht="18" customHeight="1" x14ac:dyDescent="0.2">
      <c r="A20" s="84">
        <v>17</v>
      </c>
      <c r="B20" s="85" t="s">
        <v>9478</v>
      </c>
      <c r="C20" s="86">
        <v>64916</v>
      </c>
      <c r="D20" s="87" t="s">
        <v>9454</v>
      </c>
      <c r="E20" s="85" t="s">
        <v>978</v>
      </c>
      <c r="F20" s="55" t="s">
        <v>9347</v>
      </c>
      <c r="G20" s="88">
        <f t="shared" si="0"/>
        <v>1</v>
      </c>
      <c r="H20" s="89" t="s">
        <v>17</v>
      </c>
      <c r="I20" s="74">
        <f t="shared" si="1"/>
        <v>5</v>
      </c>
      <c r="J20" s="74" t="e">
        <f>+IF(#REF!="Issued",1,IF(#REF!="Not Issued",2,"Nil"))</f>
        <v>#REF!</v>
      </c>
      <c r="K20" s="74" t="s">
        <v>9468</v>
      </c>
      <c r="L20" s="90"/>
    </row>
    <row r="21" spans="1:12" ht="18" customHeight="1" x14ac:dyDescent="0.2">
      <c r="A21" s="84">
        <v>18</v>
      </c>
      <c r="B21" s="85" t="s">
        <v>9482</v>
      </c>
      <c r="C21" s="86">
        <v>81711</v>
      </c>
      <c r="D21" s="87" t="s">
        <v>9483</v>
      </c>
      <c r="E21" s="85" t="s">
        <v>9484</v>
      </c>
      <c r="F21" s="55" t="s">
        <v>9347</v>
      </c>
      <c r="G21" s="88">
        <f t="shared" si="0"/>
        <v>1</v>
      </c>
      <c r="H21" s="89" t="s">
        <v>17</v>
      </c>
      <c r="I21" s="74">
        <f t="shared" si="1"/>
        <v>5</v>
      </c>
      <c r="J21" s="74" t="e">
        <f>+IF(#REF!="Issued",1,IF(#REF!="Not Issued",2,"Nil"))</f>
        <v>#REF!</v>
      </c>
      <c r="K21" s="74" t="s">
        <v>9525</v>
      </c>
      <c r="L21" s="90"/>
    </row>
    <row r="22" spans="1:12" ht="18" customHeight="1" x14ac:dyDescent="0.2">
      <c r="A22" s="84">
        <v>19</v>
      </c>
      <c r="B22" s="85" t="s">
        <v>9487</v>
      </c>
      <c r="C22" s="86">
        <v>82537</v>
      </c>
      <c r="D22" s="87" t="s">
        <v>9488</v>
      </c>
      <c r="E22" s="85" t="s">
        <v>9489</v>
      </c>
      <c r="F22" s="55" t="s">
        <v>9358</v>
      </c>
      <c r="G22" s="88">
        <f t="shared" si="0"/>
        <v>2</v>
      </c>
      <c r="H22" s="89" t="s">
        <v>17</v>
      </c>
      <c r="I22" s="74">
        <f t="shared" si="1"/>
        <v>5</v>
      </c>
      <c r="J22" s="74" t="e">
        <f>+IF(#REF!="Issued",1,IF(#REF!="Not Issued",2,"Nil"))</f>
        <v>#REF!</v>
      </c>
      <c r="K22" s="74" t="s">
        <v>9528</v>
      </c>
      <c r="L22" s="90"/>
    </row>
    <row r="23" spans="1:12" ht="18" customHeight="1" x14ac:dyDescent="0.2">
      <c r="A23" s="84">
        <v>20</v>
      </c>
      <c r="B23" s="85" t="s">
        <v>9490</v>
      </c>
      <c r="C23" s="86">
        <v>81713</v>
      </c>
      <c r="D23" s="87" t="s">
        <v>9491</v>
      </c>
      <c r="E23" s="85" t="s">
        <v>1326</v>
      </c>
      <c r="F23" s="55" t="s">
        <v>9347</v>
      </c>
      <c r="G23" s="88">
        <f t="shared" si="0"/>
        <v>1</v>
      </c>
      <c r="H23" s="89" t="s">
        <v>17</v>
      </c>
      <c r="I23" s="74">
        <f t="shared" si="1"/>
        <v>5</v>
      </c>
      <c r="J23" s="74" t="e">
        <f>+IF(#REF!="Issued",1,IF(#REF!="Not Issued",2,"Nil"))</f>
        <v>#REF!</v>
      </c>
      <c r="K23" s="74" t="s">
        <v>9532</v>
      </c>
      <c r="L23" s="90"/>
    </row>
    <row r="24" spans="1:12" ht="18" customHeight="1" x14ac:dyDescent="0.2">
      <c r="A24" s="84">
        <v>21</v>
      </c>
      <c r="B24" s="85" t="s">
        <v>9496</v>
      </c>
      <c r="C24" s="86">
        <v>83424</v>
      </c>
      <c r="D24" s="87" t="s">
        <v>9497</v>
      </c>
      <c r="E24" s="85" t="s">
        <v>9498</v>
      </c>
      <c r="F24" s="55" t="s">
        <v>9347</v>
      </c>
      <c r="G24" s="88">
        <f t="shared" si="0"/>
        <v>1</v>
      </c>
      <c r="H24" s="89" t="s">
        <v>17</v>
      </c>
      <c r="I24" s="74">
        <f t="shared" si="1"/>
        <v>5</v>
      </c>
      <c r="J24" s="74" t="e">
        <f>+IF(#REF!="Issued",1,IF(#REF!="Not Issued",2,"Nil"))</f>
        <v>#REF!</v>
      </c>
      <c r="K24" s="74" t="s">
        <v>9535</v>
      </c>
      <c r="L24" s="90"/>
    </row>
    <row r="25" spans="1:12" ht="18" customHeight="1" x14ac:dyDescent="0.2">
      <c r="A25" s="84">
        <v>22</v>
      </c>
      <c r="B25" s="85" t="s">
        <v>9505</v>
      </c>
      <c r="C25" s="86">
        <v>79198</v>
      </c>
      <c r="D25" s="87" t="s">
        <v>9506</v>
      </c>
      <c r="E25" s="85" t="s">
        <v>9507</v>
      </c>
      <c r="F25" s="55" t="s">
        <v>9347</v>
      </c>
      <c r="G25" s="88">
        <f t="shared" si="0"/>
        <v>1</v>
      </c>
      <c r="H25" s="89" t="s">
        <v>17</v>
      </c>
      <c r="I25" s="74">
        <f t="shared" si="1"/>
        <v>5</v>
      </c>
      <c r="J25" s="74" t="e">
        <f>+IF(#REF!="Issued",1,IF(#REF!="Not Issued",2,"Nil"))</f>
        <v>#REF!</v>
      </c>
      <c r="K25" s="74" t="s">
        <v>9539</v>
      </c>
      <c r="L25" s="90"/>
    </row>
    <row r="26" spans="1:12" ht="18" customHeight="1" x14ac:dyDescent="0.2">
      <c r="A26" s="84">
        <v>23</v>
      </c>
      <c r="B26" s="85" t="s">
        <v>9513</v>
      </c>
      <c r="C26" s="86">
        <v>83340</v>
      </c>
      <c r="D26" s="87" t="s">
        <v>9514</v>
      </c>
      <c r="E26" s="85" t="s">
        <v>9515</v>
      </c>
      <c r="F26" s="55" t="s">
        <v>9358</v>
      </c>
      <c r="G26" s="88">
        <f t="shared" si="0"/>
        <v>2</v>
      </c>
      <c r="H26" s="89" t="s">
        <v>17</v>
      </c>
      <c r="I26" s="74">
        <f t="shared" si="1"/>
        <v>5</v>
      </c>
      <c r="J26" s="74" t="e">
        <f>+IF(#REF!="Issued",1,IF(#REF!="Not Issued",2,"Nil"))</f>
        <v>#REF!</v>
      </c>
      <c r="K26" s="74" t="s">
        <v>9542</v>
      </c>
      <c r="L26" s="90"/>
    </row>
    <row r="27" spans="1:12" ht="18" customHeight="1" x14ac:dyDescent="0.2">
      <c r="A27" s="84">
        <v>24</v>
      </c>
      <c r="B27" s="85" t="s">
        <v>9522</v>
      </c>
      <c r="C27" s="86">
        <v>67729</v>
      </c>
      <c r="D27" s="87" t="s">
        <v>9523</v>
      </c>
      <c r="E27" s="85" t="s">
        <v>9524</v>
      </c>
      <c r="F27" s="55" t="s">
        <v>9347</v>
      </c>
      <c r="G27" s="88">
        <f t="shared" si="0"/>
        <v>1</v>
      </c>
      <c r="H27" s="89" t="s">
        <v>17</v>
      </c>
      <c r="I27" s="74">
        <f t="shared" si="1"/>
        <v>5</v>
      </c>
      <c r="J27" s="74" t="e">
        <f>+IF(#REF!="Issued",1,IF(#REF!="Not Issued",2,"Nil"))</f>
        <v>#REF!</v>
      </c>
      <c r="K27" s="74" t="s">
        <v>9545</v>
      </c>
      <c r="L27" s="90"/>
    </row>
    <row r="28" spans="1:12" ht="18" customHeight="1" x14ac:dyDescent="0.2">
      <c r="A28" s="84">
        <v>25</v>
      </c>
      <c r="B28" s="85" t="s">
        <v>9546</v>
      </c>
      <c r="C28" s="86">
        <v>83425</v>
      </c>
      <c r="D28" s="87" t="s">
        <v>9547</v>
      </c>
      <c r="E28" s="85" t="s">
        <v>9548</v>
      </c>
      <c r="F28" s="55" t="s">
        <v>9347</v>
      </c>
      <c r="G28" s="88">
        <f t="shared" si="0"/>
        <v>1</v>
      </c>
      <c r="H28" s="89" t="s">
        <v>17</v>
      </c>
      <c r="I28" s="74">
        <f t="shared" si="1"/>
        <v>5</v>
      </c>
      <c r="J28" s="74" t="e">
        <f>+IF(#REF!="Issued",1,IF(#REF!="Not Issued",2,"Nil"))</f>
        <v>#REF!</v>
      </c>
      <c r="K28" s="74" t="s">
        <v>9549</v>
      </c>
      <c r="L28" s="90"/>
    </row>
    <row r="29" spans="1:12" ht="18" customHeight="1" x14ac:dyDescent="0.2">
      <c r="A29" s="84">
        <v>26</v>
      </c>
      <c r="B29" s="85" t="s">
        <v>9550</v>
      </c>
      <c r="C29" s="86">
        <v>83345</v>
      </c>
      <c r="D29" s="87" t="s">
        <v>9551</v>
      </c>
      <c r="E29" s="85" t="s">
        <v>6165</v>
      </c>
      <c r="F29" s="55" t="s">
        <v>9347</v>
      </c>
      <c r="G29" s="88">
        <f t="shared" si="0"/>
        <v>1</v>
      </c>
      <c r="H29" s="89" t="s">
        <v>17</v>
      </c>
      <c r="I29" s="74">
        <f t="shared" si="1"/>
        <v>5</v>
      </c>
      <c r="J29" s="74" t="e">
        <f>+IF(#REF!="Issued",1,IF(#REF!="Not Issued",2,"Nil"))</f>
        <v>#REF!</v>
      </c>
      <c r="K29" s="74" t="s">
        <v>9552</v>
      </c>
      <c r="L29" s="90"/>
    </row>
    <row r="30" spans="1:12" ht="18" customHeight="1" x14ac:dyDescent="0.2">
      <c r="A30" s="84">
        <v>27</v>
      </c>
      <c r="B30" s="85" t="s">
        <v>9553</v>
      </c>
      <c r="C30" s="86">
        <v>83346</v>
      </c>
      <c r="D30" s="87" t="s">
        <v>9456</v>
      </c>
      <c r="E30" s="85" t="s">
        <v>9469</v>
      </c>
      <c r="F30" s="55" t="s">
        <v>9347</v>
      </c>
      <c r="G30" s="88">
        <f t="shared" si="0"/>
        <v>1</v>
      </c>
      <c r="H30" s="89" t="s">
        <v>17</v>
      </c>
      <c r="I30" s="74">
        <f t="shared" si="1"/>
        <v>5</v>
      </c>
      <c r="J30" s="74" t="e">
        <f>+IF(#REF!="Issued",1,IF(#REF!="Not Issued",2,"Nil"))</f>
        <v>#REF!</v>
      </c>
      <c r="K30" s="74" t="s">
        <v>9554</v>
      </c>
      <c r="L30" s="90"/>
    </row>
    <row r="31" spans="1:12" ht="18" customHeight="1" x14ac:dyDescent="0.2">
      <c r="A31" s="84">
        <v>28</v>
      </c>
      <c r="B31" s="85" t="s">
        <v>9555</v>
      </c>
      <c r="C31" s="86">
        <v>83347</v>
      </c>
      <c r="D31" s="87" t="s">
        <v>9556</v>
      </c>
      <c r="E31" s="85" t="s">
        <v>9557</v>
      </c>
      <c r="F31" s="55" t="s">
        <v>9347</v>
      </c>
      <c r="G31" s="88">
        <f t="shared" si="0"/>
        <v>1</v>
      </c>
      <c r="H31" s="89" t="s">
        <v>17</v>
      </c>
      <c r="I31" s="74">
        <f t="shared" si="1"/>
        <v>5</v>
      </c>
      <c r="J31" s="74" t="e">
        <f>+IF(#REF!="Issued",1,IF(#REF!="Not Issued",2,"Nil"))</f>
        <v>#REF!</v>
      </c>
      <c r="K31" s="74" t="s">
        <v>9558</v>
      </c>
      <c r="L31" s="90"/>
    </row>
  </sheetData>
  <sortState ref="B4:H31">
    <sortCondition ref="H4:H31"/>
  </sortState>
  <mergeCells count="1">
    <mergeCell ref="A1:L1"/>
  </mergeCells>
  <conditionalFormatting sqref="H4:H25 H27:H31">
    <cfRule type="cellIs" dxfId="27" priority="97" stopIfTrue="1" operator="equal">
      <formula>"Dropped"</formula>
    </cfRule>
    <cfRule type="cellIs" dxfId="26" priority="98" stopIfTrue="1" operator="equal">
      <formula>"Left"</formula>
    </cfRule>
    <cfRule type="cellIs" dxfId="25" priority="99" stopIfTrue="1" operator="equal">
      <formula>"Incomplete"</formula>
    </cfRule>
    <cfRule type="cellIs" dxfId="24" priority="100" stopIfTrue="1" operator="equal">
      <formula>"Complete"</formula>
    </cfRule>
  </conditionalFormatting>
  <conditionalFormatting sqref="H26">
    <cfRule type="cellIs" dxfId="23" priority="35" stopIfTrue="1" operator="equal">
      <formula>"Dropped"</formula>
    </cfRule>
    <cfRule type="cellIs" dxfId="22" priority="36" stopIfTrue="1" operator="equal">
      <formula>"Left"</formula>
    </cfRule>
    <cfRule type="cellIs" dxfId="21" priority="37" stopIfTrue="1" operator="equal">
      <formula>"Incomplete"</formula>
    </cfRule>
    <cfRule type="cellIs" dxfId="20" priority="38" stopIfTrue="1" operator="equal">
      <formula>"Complete"</formula>
    </cfRule>
  </conditionalFormatting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14"/>
  <sheetViews>
    <sheetView workbookViewId="0">
      <selection activeCell="C11" sqref="C11"/>
    </sheetView>
  </sheetViews>
  <sheetFormatPr defaultRowHeight="15" x14ac:dyDescent="0.25"/>
  <cols>
    <col min="1" max="1" width="6" customWidth="1"/>
    <col min="2" max="2" width="14.7109375" bestFit="1" customWidth="1"/>
    <col min="4" max="4" width="22.140625" bestFit="1" customWidth="1"/>
    <col min="5" max="5" width="31.28515625" hidden="1" customWidth="1"/>
    <col min="6" max="6" width="3.85546875" hidden="1" customWidth="1"/>
    <col min="7" max="7" width="3.7109375" hidden="1" customWidth="1"/>
    <col min="8" max="8" width="10.7109375" customWidth="1"/>
    <col min="9" max="9" width="0" hidden="1" customWidth="1"/>
    <col min="10" max="10" width="12.28515625" hidden="1" customWidth="1"/>
    <col min="11" max="11" width="14" hidden="1" customWidth="1"/>
    <col min="13" max="13" width="11" hidden="1" customWidth="1"/>
  </cols>
  <sheetData>
    <row r="1" spans="1:13" s="59" customFormat="1" ht="24.75" x14ac:dyDescent="0.5">
      <c r="A1" s="336" t="s">
        <v>9332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</row>
    <row r="2" spans="1:13" s="59" customFormat="1" ht="32.25" thickBot="1" x14ac:dyDescent="0.65">
      <c r="A2" s="263" t="s">
        <v>37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</row>
    <row r="3" spans="1:13" s="64" customFormat="1" ht="12.75" customHeight="1" x14ac:dyDescent="0.2">
      <c r="A3" s="341" t="s">
        <v>9333</v>
      </c>
      <c r="B3" s="343" t="s">
        <v>9334</v>
      </c>
      <c r="C3" s="345" t="s">
        <v>9335</v>
      </c>
      <c r="D3" s="347" t="s">
        <v>9336</v>
      </c>
      <c r="E3" s="349" t="s">
        <v>9337</v>
      </c>
      <c r="F3" s="60" t="s">
        <v>9338</v>
      </c>
      <c r="G3" s="61"/>
      <c r="H3" s="351" t="s">
        <v>9339</v>
      </c>
      <c r="I3" s="62"/>
      <c r="J3" s="63" t="s">
        <v>9340</v>
      </c>
      <c r="K3" s="339"/>
      <c r="L3" s="339" t="s">
        <v>9341</v>
      </c>
    </row>
    <row r="4" spans="1:13" s="64" customFormat="1" ht="13.5" thickBot="1" x14ac:dyDescent="0.25">
      <c r="A4" s="342"/>
      <c r="B4" s="344"/>
      <c r="C4" s="346"/>
      <c r="D4" s="348"/>
      <c r="E4" s="350"/>
      <c r="F4" s="65" t="s">
        <v>9342</v>
      </c>
      <c r="G4" s="66"/>
      <c r="H4" s="352"/>
      <c r="I4" s="67"/>
      <c r="J4" s="68" t="s">
        <v>9343</v>
      </c>
      <c r="K4" s="340"/>
      <c r="L4" s="340"/>
    </row>
    <row r="5" spans="1:13" s="59" customFormat="1" ht="15.95" customHeight="1" x14ac:dyDescent="0.25">
      <c r="A5" s="69">
        <v>1</v>
      </c>
      <c r="B5" s="259" t="s">
        <v>9418</v>
      </c>
      <c r="C5" s="260">
        <v>79028</v>
      </c>
      <c r="D5" s="261" t="s">
        <v>9419</v>
      </c>
      <c r="E5" s="70" t="s">
        <v>6919</v>
      </c>
      <c r="F5" s="73" t="s">
        <v>9358</v>
      </c>
      <c r="G5" s="74">
        <f t="shared" ref="G5:G14" si="0">+IF(F5="M",1,IF(F5="f",2,IF(F5="Civ",3,"Error")))</f>
        <v>2</v>
      </c>
      <c r="H5" s="75" t="s">
        <v>9331</v>
      </c>
      <c r="I5" s="74">
        <f t="shared" ref="I5:I14" si="1">+IF(H5="Studying",5,IF(H5="Complete",1,IF(H5="Incomplete",2,IF(H5="Left",3,IF(H5="Dropped",4,"Error")))))</f>
        <v>1</v>
      </c>
      <c r="J5" s="74" t="e">
        <f>+IF(#REF!="Issued",1,IF(#REF!="Not Issued",2,"Nil"))</f>
        <v>#REF!</v>
      </c>
      <c r="K5" s="76" t="s">
        <v>9348</v>
      </c>
      <c r="L5" s="70"/>
      <c r="M5" s="77" t="s">
        <v>9349</v>
      </c>
    </row>
    <row r="6" spans="1:13" s="59" customFormat="1" ht="15.95" customHeight="1" x14ac:dyDescent="0.25">
      <c r="A6" s="69">
        <v>2</v>
      </c>
      <c r="B6" s="259" t="s">
        <v>9420</v>
      </c>
      <c r="C6" s="260">
        <v>79268</v>
      </c>
      <c r="D6" s="261" t="s">
        <v>9421</v>
      </c>
      <c r="E6" s="70" t="s">
        <v>9422</v>
      </c>
      <c r="F6" s="73" t="s">
        <v>9347</v>
      </c>
      <c r="G6" s="74">
        <f t="shared" si="0"/>
        <v>1</v>
      </c>
      <c r="H6" s="75" t="s">
        <v>9331</v>
      </c>
      <c r="I6" s="74">
        <f t="shared" si="1"/>
        <v>1</v>
      </c>
      <c r="J6" s="74" t="e">
        <f>+IF(#REF!="Issued",1,IF(#REF!="Not Issued",2,"Nil"))</f>
        <v>#REF!</v>
      </c>
      <c r="K6" s="76" t="s">
        <v>9353</v>
      </c>
      <c r="L6" s="70"/>
      <c r="M6" s="77" t="s">
        <v>9354</v>
      </c>
    </row>
    <row r="7" spans="1:13" s="59" customFormat="1" ht="15.95" customHeight="1" x14ac:dyDescent="0.25">
      <c r="A7" s="69">
        <v>3</v>
      </c>
      <c r="B7" s="259" t="s">
        <v>9423</v>
      </c>
      <c r="C7" s="260">
        <v>79029</v>
      </c>
      <c r="D7" s="261" t="s">
        <v>9424</v>
      </c>
      <c r="E7" s="70" t="s">
        <v>9425</v>
      </c>
      <c r="F7" s="73" t="s">
        <v>9358</v>
      </c>
      <c r="G7" s="74">
        <f t="shared" si="0"/>
        <v>2</v>
      </c>
      <c r="H7" s="75" t="s">
        <v>9331</v>
      </c>
      <c r="I7" s="74">
        <f t="shared" si="1"/>
        <v>1</v>
      </c>
      <c r="J7" s="74" t="e">
        <f>+IF(#REF!="Issued",1,IF(#REF!="Not Issued",2,"Nil"))</f>
        <v>#REF!</v>
      </c>
      <c r="K7" s="76" t="s">
        <v>9359</v>
      </c>
      <c r="L7" s="70"/>
      <c r="M7" s="77" t="s">
        <v>9360</v>
      </c>
    </row>
    <row r="8" spans="1:13" s="59" customFormat="1" ht="15.95" customHeight="1" x14ac:dyDescent="0.25">
      <c r="A8" s="69">
        <v>4</v>
      </c>
      <c r="B8" s="259" t="s">
        <v>9431</v>
      </c>
      <c r="C8" s="260">
        <v>79030</v>
      </c>
      <c r="D8" s="261" t="s">
        <v>9432</v>
      </c>
      <c r="E8" s="70" t="s">
        <v>9433</v>
      </c>
      <c r="F8" s="73" t="s">
        <v>9358</v>
      </c>
      <c r="G8" s="74">
        <f t="shared" si="0"/>
        <v>2</v>
      </c>
      <c r="H8" s="75" t="s">
        <v>9331</v>
      </c>
      <c r="I8" s="74">
        <f t="shared" si="1"/>
        <v>1</v>
      </c>
      <c r="J8" s="74" t="e">
        <f>+IF(#REF!="Issued",1,IF(#REF!="Not Issued",2,"Nil"))</f>
        <v>#REF!</v>
      </c>
      <c r="K8" s="76" t="s">
        <v>9429</v>
      </c>
      <c r="L8" s="70"/>
      <c r="M8" s="77" t="s">
        <v>9430</v>
      </c>
    </row>
    <row r="9" spans="1:13" s="59" customFormat="1" ht="15.95" customHeight="1" x14ac:dyDescent="0.25">
      <c r="A9" s="69">
        <v>5</v>
      </c>
      <c r="B9" s="259" t="s">
        <v>9434</v>
      </c>
      <c r="C9" s="260">
        <v>79031</v>
      </c>
      <c r="D9" s="261" t="s">
        <v>9435</v>
      </c>
      <c r="E9" s="70" t="s">
        <v>9436</v>
      </c>
      <c r="F9" s="73" t="s">
        <v>9358</v>
      </c>
      <c r="G9" s="74">
        <f t="shared" si="0"/>
        <v>2</v>
      </c>
      <c r="H9" s="75" t="s">
        <v>9331</v>
      </c>
      <c r="I9" s="74">
        <f t="shared" si="1"/>
        <v>1</v>
      </c>
      <c r="J9" s="74" t="e">
        <f>+IF(#REF!="Issued",1,IF(#REF!="Not Issued",2,"Nil"))</f>
        <v>#REF!</v>
      </c>
      <c r="K9" s="76" t="s">
        <v>9364</v>
      </c>
      <c r="L9" s="70"/>
      <c r="M9" s="77" t="s">
        <v>9365</v>
      </c>
    </row>
    <row r="10" spans="1:13" s="59" customFormat="1" ht="15.95" customHeight="1" x14ac:dyDescent="0.25">
      <c r="A10" s="69">
        <v>6</v>
      </c>
      <c r="B10" s="259" t="s">
        <v>9439</v>
      </c>
      <c r="C10" s="260">
        <v>79032</v>
      </c>
      <c r="D10" s="261" t="s">
        <v>9440</v>
      </c>
      <c r="E10" s="70" t="s">
        <v>9441</v>
      </c>
      <c r="F10" s="73" t="s">
        <v>9347</v>
      </c>
      <c r="G10" s="74">
        <f t="shared" si="0"/>
        <v>1</v>
      </c>
      <c r="H10" s="75" t="s">
        <v>9331</v>
      </c>
      <c r="I10" s="74">
        <f t="shared" si="1"/>
        <v>1</v>
      </c>
      <c r="J10" s="74" t="e">
        <f>+IF(#REF!="Issued",1,IF(#REF!="Not Issued",2,"Nil"))</f>
        <v>#REF!</v>
      </c>
      <c r="K10" s="76" t="s">
        <v>9437</v>
      </c>
      <c r="L10" s="70"/>
      <c r="M10" s="77" t="s">
        <v>9438</v>
      </c>
    </row>
    <row r="11" spans="1:13" s="59" customFormat="1" ht="15.95" customHeight="1" x14ac:dyDescent="0.25">
      <c r="A11" s="69">
        <v>7</v>
      </c>
      <c r="B11" s="259" t="s">
        <v>9442</v>
      </c>
      <c r="C11" s="260">
        <v>79269</v>
      </c>
      <c r="D11" s="261" t="s">
        <v>9443</v>
      </c>
      <c r="E11" s="70" t="s">
        <v>9444</v>
      </c>
      <c r="F11" s="73" t="s">
        <v>9358</v>
      </c>
      <c r="G11" s="74">
        <f t="shared" si="0"/>
        <v>2</v>
      </c>
      <c r="H11" s="75" t="s">
        <v>9331</v>
      </c>
      <c r="I11" s="74">
        <f t="shared" si="1"/>
        <v>1</v>
      </c>
      <c r="J11" s="74" t="e">
        <f>+IF(#REF!="Issued",1,IF(#REF!="Not Issued",2,"Nil"))</f>
        <v>#REF!</v>
      </c>
      <c r="K11" s="76" t="s">
        <v>9369</v>
      </c>
      <c r="L11" s="70"/>
      <c r="M11" s="77"/>
    </row>
    <row r="12" spans="1:13" s="59" customFormat="1" ht="15.95" customHeight="1" x14ac:dyDescent="0.25">
      <c r="A12" s="69">
        <v>8</v>
      </c>
      <c r="B12" s="259" t="s">
        <v>9448</v>
      </c>
      <c r="C12" s="260">
        <v>79034</v>
      </c>
      <c r="D12" s="261" t="s">
        <v>9449</v>
      </c>
      <c r="E12" s="70" t="s">
        <v>9450</v>
      </c>
      <c r="F12" s="73" t="s">
        <v>9358</v>
      </c>
      <c r="G12" s="74">
        <f t="shared" si="0"/>
        <v>2</v>
      </c>
      <c r="H12" s="75" t="s">
        <v>9331</v>
      </c>
      <c r="I12" s="74">
        <f t="shared" si="1"/>
        <v>1</v>
      </c>
      <c r="J12" s="74" t="e">
        <f>+IF(#REF!="Issued",1,IF(#REF!="Not Issued",2,"Nil"))</f>
        <v>#REF!</v>
      </c>
      <c r="K12" s="76" t="s">
        <v>9407</v>
      </c>
      <c r="L12" s="70"/>
      <c r="M12" s="77"/>
    </row>
    <row r="13" spans="1:13" s="59" customFormat="1" ht="15.95" customHeight="1" x14ac:dyDescent="0.25">
      <c r="A13" s="69">
        <v>9</v>
      </c>
      <c r="B13" s="259" t="s">
        <v>9426</v>
      </c>
      <c r="C13" s="260">
        <v>79768</v>
      </c>
      <c r="D13" s="261" t="s">
        <v>9427</v>
      </c>
      <c r="E13" s="70" t="s">
        <v>9428</v>
      </c>
      <c r="F13" s="73" t="s">
        <v>9358</v>
      </c>
      <c r="G13" s="74">
        <f t="shared" si="0"/>
        <v>2</v>
      </c>
      <c r="H13" s="75" t="s">
        <v>17</v>
      </c>
      <c r="I13" s="74">
        <f t="shared" si="1"/>
        <v>2</v>
      </c>
      <c r="J13" s="74" t="e">
        <f>+IF(#REF!="Issued",1,IF(#REF!="Not Issued",2,"Nil"))</f>
        <v>#REF!</v>
      </c>
      <c r="K13" s="76" t="s">
        <v>9373</v>
      </c>
      <c r="L13" s="70"/>
      <c r="M13" s="77"/>
    </row>
    <row r="14" spans="1:13" s="59" customFormat="1" ht="15.95" customHeight="1" x14ac:dyDescent="0.25">
      <c r="A14" s="69">
        <v>10</v>
      </c>
      <c r="B14" s="262" t="s">
        <v>9445</v>
      </c>
      <c r="C14" s="260">
        <v>79033</v>
      </c>
      <c r="D14" s="261" t="s">
        <v>9446</v>
      </c>
      <c r="E14" s="70" t="s">
        <v>9447</v>
      </c>
      <c r="F14" s="73" t="s">
        <v>9358</v>
      </c>
      <c r="G14" s="74">
        <f t="shared" si="0"/>
        <v>2</v>
      </c>
      <c r="H14" s="75" t="s">
        <v>17</v>
      </c>
      <c r="I14" s="74">
        <f t="shared" si="1"/>
        <v>2</v>
      </c>
      <c r="J14" s="74" t="e">
        <f>+IF(#REF!="Issued",1,IF(#REF!="Not Issued",2,"Nil"))</f>
        <v>#REF!</v>
      </c>
      <c r="K14" s="76" t="s">
        <v>9414</v>
      </c>
      <c r="L14" s="70"/>
      <c r="M14" s="77"/>
    </row>
  </sheetData>
  <sortState ref="B5:H14">
    <sortCondition ref="H5:H14"/>
  </sortState>
  <mergeCells count="9">
    <mergeCell ref="K3:K4"/>
    <mergeCell ref="L3:L4"/>
    <mergeCell ref="A1:K1"/>
    <mergeCell ref="A3:A4"/>
    <mergeCell ref="B3:B4"/>
    <mergeCell ref="C3:C4"/>
    <mergeCell ref="D3:D4"/>
    <mergeCell ref="E3:E4"/>
    <mergeCell ref="H3:H4"/>
  </mergeCells>
  <conditionalFormatting sqref="H5:H10 H12:H14">
    <cfRule type="cellIs" dxfId="19" priority="17" stopIfTrue="1" operator="equal">
      <formula>"Dropped"</formula>
    </cfRule>
    <cfRule type="cellIs" dxfId="18" priority="18" stopIfTrue="1" operator="equal">
      <formula>"Left"</formula>
    </cfRule>
    <cfRule type="cellIs" dxfId="17" priority="19" stopIfTrue="1" operator="equal">
      <formula>"Incomplete"</formula>
    </cfRule>
    <cfRule type="cellIs" dxfId="16" priority="20" stopIfTrue="1" operator="equal">
      <formula>"Complete"</formula>
    </cfRule>
  </conditionalFormatting>
  <conditionalFormatting sqref="H11">
    <cfRule type="cellIs" dxfId="15" priority="7" stopIfTrue="1" operator="equal">
      <formula>"Dropped"</formula>
    </cfRule>
    <cfRule type="cellIs" dxfId="14" priority="8" stopIfTrue="1" operator="equal">
      <formula>"Left"</formula>
    </cfRule>
    <cfRule type="cellIs" dxfId="13" priority="9" stopIfTrue="1" operator="equal">
      <formula>"Incomplete"</formula>
    </cfRule>
    <cfRule type="cellIs" dxfId="12" priority="10" stopIfTrue="1" operator="equal">
      <formula>"Complete"</formula>
    </cfRule>
  </conditionalFormatting>
  <pageMargins left="0.7" right="0.7" top="0.75" bottom="0.75" header="0.3" footer="0.3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12"/>
  <sheetViews>
    <sheetView workbookViewId="0">
      <selection activeCell="D3" sqref="D3:D4"/>
    </sheetView>
  </sheetViews>
  <sheetFormatPr defaultRowHeight="15" x14ac:dyDescent="0.25"/>
  <cols>
    <col min="1" max="1" width="6.5703125" customWidth="1"/>
    <col min="2" max="2" width="14.7109375" bestFit="1" customWidth="1"/>
    <col min="4" max="4" width="34.85546875" bestFit="1" customWidth="1"/>
    <col min="5" max="5" width="31.28515625" hidden="1" customWidth="1"/>
    <col min="6" max="6" width="5.85546875" hidden="1" customWidth="1"/>
    <col min="7" max="7" width="3.7109375" hidden="1" customWidth="1"/>
    <col min="8" max="8" width="10.7109375" customWidth="1"/>
    <col min="9" max="9" width="0" hidden="1" customWidth="1"/>
    <col min="10" max="10" width="12.28515625" hidden="1" customWidth="1"/>
    <col min="11" max="11" width="14" hidden="1" customWidth="1"/>
    <col min="13" max="13" width="11" hidden="1" customWidth="1"/>
  </cols>
  <sheetData>
    <row r="1" spans="1:13" s="59" customFormat="1" ht="24.75" x14ac:dyDescent="0.5">
      <c r="A1" s="336" t="s">
        <v>9332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</row>
    <row r="2" spans="1:13" s="59" customFormat="1" ht="32.25" thickBot="1" x14ac:dyDescent="0.65">
      <c r="A2" s="353" t="s">
        <v>53</v>
      </c>
      <c r="B2" s="353"/>
      <c r="C2" s="353"/>
      <c r="D2" s="353"/>
      <c r="E2" s="353"/>
      <c r="F2" s="353"/>
      <c r="G2" s="353"/>
      <c r="H2" s="353"/>
      <c r="I2" s="353"/>
      <c r="J2" s="353"/>
      <c r="K2" s="353"/>
    </row>
    <row r="3" spans="1:13" s="64" customFormat="1" ht="12.75" customHeight="1" x14ac:dyDescent="0.2">
      <c r="A3" s="341" t="s">
        <v>9333</v>
      </c>
      <c r="B3" s="343" t="s">
        <v>9334</v>
      </c>
      <c r="C3" s="345" t="s">
        <v>9335</v>
      </c>
      <c r="D3" s="347" t="s">
        <v>9336</v>
      </c>
      <c r="E3" s="349" t="s">
        <v>9337</v>
      </c>
      <c r="F3" s="60" t="s">
        <v>9338</v>
      </c>
      <c r="G3" s="61"/>
      <c r="H3" s="351" t="s">
        <v>9339</v>
      </c>
      <c r="I3" s="62"/>
      <c r="J3" s="63" t="s">
        <v>9340</v>
      </c>
      <c r="K3" s="339"/>
      <c r="L3" s="339" t="s">
        <v>9341</v>
      </c>
    </row>
    <row r="4" spans="1:13" s="64" customFormat="1" ht="13.5" thickBot="1" x14ac:dyDescent="0.25">
      <c r="A4" s="342"/>
      <c r="B4" s="344"/>
      <c r="C4" s="346"/>
      <c r="D4" s="348"/>
      <c r="E4" s="350"/>
      <c r="F4" s="65" t="s">
        <v>9342</v>
      </c>
      <c r="G4" s="66"/>
      <c r="H4" s="352"/>
      <c r="I4" s="67"/>
      <c r="J4" s="68" t="s">
        <v>9343</v>
      </c>
      <c r="K4" s="340"/>
      <c r="L4" s="340"/>
    </row>
    <row r="5" spans="1:13" s="59" customFormat="1" ht="15.95" customHeight="1" x14ac:dyDescent="0.25">
      <c r="A5" s="69">
        <v>1</v>
      </c>
      <c r="B5" s="70" t="s">
        <v>9393</v>
      </c>
      <c r="C5" s="71">
        <v>77349</v>
      </c>
      <c r="D5" s="72" t="s">
        <v>9394</v>
      </c>
      <c r="E5" s="70" t="s">
        <v>9395</v>
      </c>
      <c r="F5" s="73" t="s">
        <v>9358</v>
      </c>
      <c r="G5" s="74">
        <f t="shared" ref="G5:G12" si="0">+IF(F5="M",1,IF(F5="f",2,IF(F5="Civ",3,"Error")))</f>
        <v>2</v>
      </c>
      <c r="H5" s="75" t="s">
        <v>9331</v>
      </c>
      <c r="I5" s="74">
        <f t="shared" ref="I5:I12" si="1">+IF(H5="Studying",5,IF(H5="Complete",1,IF(H5="Incomplete",2,IF(H5="Left",3,IF(H5="Dropped",4,"Error")))))</f>
        <v>1</v>
      </c>
      <c r="J5" s="74" t="e">
        <f>+IF(#REF!="Issued",1,IF(#REF!="Not Issued",2,"Nil"))</f>
        <v>#REF!</v>
      </c>
      <c r="K5" s="76" t="s">
        <v>9348</v>
      </c>
      <c r="L5" s="70"/>
      <c r="M5" s="77" t="s">
        <v>9349</v>
      </c>
    </row>
    <row r="6" spans="1:13" s="59" customFormat="1" ht="15.95" customHeight="1" x14ac:dyDescent="0.25">
      <c r="A6" s="69">
        <v>2</v>
      </c>
      <c r="B6" s="70" t="s">
        <v>9399</v>
      </c>
      <c r="C6" s="71">
        <v>77350</v>
      </c>
      <c r="D6" s="72" t="s">
        <v>9400</v>
      </c>
      <c r="E6" s="70" t="s">
        <v>9401</v>
      </c>
      <c r="F6" s="73" t="s">
        <v>9358</v>
      </c>
      <c r="G6" s="74">
        <f t="shared" si="0"/>
        <v>2</v>
      </c>
      <c r="H6" s="75" t="s">
        <v>9331</v>
      </c>
      <c r="I6" s="74">
        <f t="shared" si="1"/>
        <v>1</v>
      </c>
      <c r="J6" s="74" t="e">
        <f>+IF(#REF!="Issued",1,IF(#REF!="Not Issued",2,"Nil"))</f>
        <v>#REF!</v>
      </c>
      <c r="K6" s="76" t="s">
        <v>9353</v>
      </c>
      <c r="L6" s="70"/>
      <c r="M6" s="77" t="s">
        <v>9354</v>
      </c>
    </row>
    <row r="7" spans="1:13" s="59" customFormat="1" ht="15.95" customHeight="1" x14ac:dyDescent="0.25">
      <c r="A7" s="69">
        <v>3</v>
      </c>
      <c r="B7" s="70" t="s">
        <v>9408</v>
      </c>
      <c r="C7" s="71">
        <v>77352</v>
      </c>
      <c r="D7" s="72" t="s">
        <v>9409</v>
      </c>
      <c r="E7" s="70" t="s">
        <v>9410</v>
      </c>
      <c r="F7" s="73" t="s">
        <v>9358</v>
      </c>
      <c r="G7" s="74">
        <f t="shared" si="0"/>
        <v>2</v>
      </c>
      <c r="H7" s="75" t="s">
        <v>9331</v>
      </c>
      <c r="I7" s="74">
        <f t="shared" si="1"/>
        <v>1</v>
      </c>
      <c r="J7" s="74" t="e">
        <f>+IF(#REF!="Issued",1,IF(#REF!="Not Issued",2,"Nil"))</f>
        <v>#REF!</v>
      </c>
      <c r="K7" s="76" t="s">
        <v>9359</v>
      </c>
      <c r="L7" s="70"/>
      <c r="M7" s="77" t="s">
        <v>9360</v>
      </c>
    </row>
    <row r="8" spans="1:13" s="59" customFormat="1" ht="15.95" customHeight="1" x14ac:dyDescent="0.25">
      <c r="A8" s="69">
        <v>4</v>
      </c>
      <c r="B8" s="70" t="s">
        <v>9396</v>
      </c>
      <c r="C8" s="71">
        <v>77600</v>
      </c>
      <c r="D8" s="72" t="s">
        <v>9397</v>
      </c>
      <c r="E8" s="70" t="s">
        <v>9398</v>
      </c>
      <c r="F8" s="73" t="s">
        <v>9358</v>
      </c>
      <c r="G8" s="74">
        <f t="shared" si="0"/>
        <v>2</v>
      </c>
      <c r="H8" s="75" t="s">
        <v>17</v>
      </c>
      <c r="I8" s="74">
        <f t="shared" si="1"/>
        <v>2</v>
      </c>
      <c r="J8" s="74" t="e">
        <f>+IF(#REF!="Issued",1,IF(#REF!="Not Issued",2,"Nil"))</f>
        <v>#REF!</v>
      </c>
      <c r="K8" s="76" t="s">
        <v>9364</v>
      </c>
      <c r="L8" s="70"/>
      <c r="M8" s="77" t="s">
        <v>9365</v>
      </c>
    </row>
    <row r="9" spans="1:13" s="59" customFormat="1" ht="15.95" customHeight="1" x14ac:dyDescent="0.25">
      <c r="A9" s="69">
        <v>5</v>
      </c>
      <c r="B9" s="81" t="s">
        <v>9402</v>
      </c>
      <c r="C9" s="71">
        <v>77601</v>
      </c>
      <c r="D9" s="72" t="s">
        <v>9403</v>
      </c>
      <c r="E9" s="70" t="s">
        <v>9404</v>
      </c>
      <c r="F9" s="73" t="s">
        <v>9358</v>
      </c>
      <c r="G9" s="74">
        <f t="shared" si="0"/>
        <v>2</v>
      </c>
      <c r="H9" s="75" t="s">
        <v>17</v>
      </c>
      <c r="I9" s="74">
        <f t="shared" si="1"/>
        <v>2</v>
      </c>
      <c r="J9" s="74" t="e">
        <f>+IF(#REF!="Issued",1,IF(#REF!="Not Issued",2,"Nil"))</f>
        <v>#REF!</v>
      </c>
      <c r="K9" s="76" t="s">
        <v>9407</v>
      </c>
      <c r="L9" s="70"/>
      <c r="M9" s="77"/>
    </row>
    <row r="10" spans="1:13" s="59" customFormat="1" ht="15.95" customHeight="1" x14ac:dyDescent="0.25">
      <c r="A10" s="69">
        <v>6</v>
      </c>
      <c r="B10" s="70" t="s">
        <v>9405</v>
      </c>
      <c r="C10" s="71">
        <v>77351</v>
      </c>
      <c r="D10" s="72" t="s">
        <v>9406</v>
      </c>
      <c r="E10" s="70" t="s">
        <v>4222</v>
      </c>
      <c r="F10" s="73" t="s">
        <v>9358</v>
      </c>
      <c r="G10" s="74">
        <f t="shared" si="0"/>
        <v>2</v>
      </c>
      <c r="H10" s="75" t="s">
        <v>17</v>
      </c>
      <c r="I10" s="74">
        <f t="shared" si="1"/>
        <v>2</v>
      </c>
      <c r="J10" s="74" t="e">
        <f>+IF(#REF!="Issued",1,IF(#REF!="Not Issued",2,"Nil"))</f>
        <v>#REF!</v>
      </c>
      <c r="K10" s="76" t="s">
        <v>9373</v>
      </c>
      <c r="L10" s="70"/>
      <c r="M10" s="77"/>
    </row>
    <row r="11" spans="1:13" s="59" customFormat="1" ht="15.95" customHeight="1" x14ac:dyDescent="0.25">
      <c r="A11" s="69">
        <v>7</v>
      </c>
      <c r="B11" s="70" t="s">
        <v>9411</v>
      </c>
      <c r="C11" s="71">
        <v>77602</v>
      </c>
      <c r="D11" s="72" t="s">
        <v>9412</v>
      </c>
      <c r="E11" s="70" t="s">
        <v>9413</v>
      </c>
      <c r="F11" s="73" t="s">
        <v>9347</v>
      </c>
      <c r="G11" s="74">
        <f t="shared" si="0"/>
        <v>1</v>
      </c>
      <c r="H11" s="75" t="s">
        <v>17</v>
      </c>
      <c r="I11" s="74">
        <f t="shared" si="1"/>
        <v>2</v>
      </c>
      <c r="J11" s="74" t="e">
        <f>+IF(#REF!="Issued",1,IF(#REF!="Not Issued",2,"Nil"))</f>
        <v>#REF!</v>
      </c>
      <c r="K11" s="76" t="s">
        <v>9414</v>
      </c>
      <c r="L11" s="70"/>
      <c r="M11" s="77"/>
    </row>
    <row r="12" spans="1:13" s="59" customFormat="1" ht="15.95" customHeight="1" x14ac:dyDescent="0.25">
      <c r="A12" s="69">
        <v>8</v>
      </c>
      <c r="B12" s="70" t="s">
        <v>9415</v>
      </c>
      <c r="C12" s="71">
        <v>77603</v>
      </c>
      <c r="D12" s="72" t="s">
        <v>9416</v>
      </c>
      <c r="E12" s="70" t="s">
        <v>9417</v>
      </c>
      <c r="F12" s="73" t="s">
        <v>9358</v>
      </c>
      <c r="G12" s="74">
        <f t="shared" si="0"/>
        <v>2</v>
      </c>
      <c r="H12" s="75" t="s">
        <v>17</v>
      </c>
      <c r="I12" s="74">
        <f t="shared" si="1"/>
        <v>2</v>
      </c>
      <c r="J12" s="74" t="e">
        <f>+IF(#REF!="Issued",1,IF(#REF!="Not Issued",2,"Nil"))</f>
        <v>#REF!</v>
      </c>
      <c r="K12" s="76" t="s">
        <v>9377</v>
      </c>
      <c r="L12" s="70"/>
      <c r="M12" s="77"/>
    </row>
  </sheetData>
  <sortState ref="B5:H12">
    <sortCondition ref="H5:H12"/>
  </sortState>
  <mergeCells count="10">
    <mergeCell ref="K3:K4"/>
    <mergeCell ref="L3:L4"/>
    <mergeCell ref="A1:K1"/>
    <mergeCell ref="A2:K2"/>
    <mergeCell ref="A3:A4"/>
    <mergeCell ref="B3:B4"/>
    <mergeCell ref="C3:C4"/>
    <mergeCell ref="D3:D4"/>
    <mergeCell ref="E3:E4"/>
    <mergeCell ref="H3:H4"/>
  </mergeCells>
  <conditionalFormatting sqref="H6:H12">
    <cfRule type="cellIs" dxfId="11" priority="17" stopIfTrue="1" operator="equal">
      <formula>"Dropped"</formula>
    </cfRule>
    <cfRule type="cellIs" dxfId="10" priority="18" stopIfTrue="1" operator="equal">
      <formula>"Left"</formula>
    </cfRule>
    <cfRule type="cellIs" dxfId="9" priority="19" stopIfTrue="1" operator="equal">
      <formula>"Incomplete"</formula>
    </cfRule>
    <cfRule type="cellIs" dxfId="8" priority="20" stopIfTrue="1" operator="equal">
      <formula>"Complete"</formula>
    </cfRule>
  </conditionalFormatting>
  <conditionalFormatting sqref="H5">
    <cfRule type="cellIs" dxfId="7" priority="7" stopIfTrue="1" operator="equal">
      <formula>"Dropped"</formula>
    </cfRule>
    <cfRule type="cellIs" dxfId="6" priority="8" stopIfTrue="1" operator="equal">
      <formula>"Left"</formula>
    </cfRule>
    <cfRule type="cellIs" dxfId="5" priority="9" stopIfTrue="1" operator="equal">
      <formula>"Incomplete"</formula>
    </cfRule>
    <cfRule type="cellIs" dxfId="4" priority="10" stopIfTrue="1" operator="equal">
      <formula>"Complete"</formula>
    </cfRule>
  </conditionalFormatting>
  <pageMargins left="0.7" right="0.7" top="0.75" bottom="0.75" header="0.3" footer="0.3"/>
  <pageSetup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5"/>
  <sheetViews>
    <sheetView workbookViewId="0">
      <selection activeCell="D15" sqref="D15"/>
    </sheetView>
  </sheetViews>
  <sheetFormatPr defaultRowHeight="15" x14ac:dyDescent="0.25"/>
  <cols>
    <col min="1" max="1" width="6.5703125" customWidth="1"/>
    <col min="2" max="2" width="14.7109375" bestFit="1" customWidth="1"/>
    <col min="4" max="4" width="33.28515625" customWidth="1"/>
    <col min="5" max="5" width="29.28515625" hidden="1" customWidth="1"/>
    <col min="6" max="6" width="5.85546875" hidden="1" customWidth="1"/>
    <col min="7" max="7" width="3.7109375" hidden="1" customWidth="1"/>
    <col min="8" max="8" width="10.7109375" customWidth="1"/>
    <col min="9" max="9" width="9.140625" hidden="1" customWidth="1"/>
    <col min="10" max="10" width="12.28515625" hidden="1" customWidth="1"/>
    <col min="11" max="11" width="14" hidden="1" customWidth="1"/>
    <col min="13" max="13" width="11" hidden="1" customWidth="1"/>
  </cols>
  <sheetData>
    <row r="1" spans="1:13" s="59" customFormat="1" ht="24.75" x14ac:dyDescent="0.5">
      <c r="A1" s="336" t="s">
        <v>9332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</row>
    <row r="2" spans="1:13" s="59" customFormat="1" ht="32.25" thickBot="1" x14ac:dyDescent="0.65">
      <c r="A2" s="353" t="s">
        <v>77</v>
      </c>
      <c r="B2" s="353"/>
      <c r="C2" s="353"/>
      <c r="D2" s="353"/>
      <c r="E2" s="353"/>
      <c r="F2" s="353"/>
      <c r="G2" s="353"/>
      <c r="H2" s="353"/>
      <c r="I2" s="353"/>
      <c r="J2" s="353"/>
      <c r="K2" s="353"/>
    </row>
    <row r="3" spans="1:13" s="64" customFormat="1" ht="12.75" customHeight="1" x14ac:dyDescent="0.2">
      <c r="A3" s="341" t="s">
        <v>9333</v>
      </c>
      <c r="B3" s="343" t="s">
        <v>9334</v>
      </c>
      <c r="C3" s="345" t="s">
        <v>9335</v>
      </c>
      <c r="D3" s="347" t="s">
        <v>9336</v>
      </c>
      <c r="E3" s="349" t="s">
        <v>9337</v>
      </c>
      <c r="F3" s="60" t="s">
        <v>9338</v>
      </c>
      <c r="G3" s="61"/>
      <c r="H3" s="351" t="s">
        <v>9339</v>
      </c>
      <c r="I3" s="62"/>
      <c r="J3" s="63" t="s">
        <v>9340</v>
      </c>
      <c r="K3" s="339"/>
      <c r="L3" s="339" t="s">
        <v>9341</v>
      </c>
    </row>
    <row r="4" spans="1:13" s="64" customFormat="1" ht="13.5" thickBot="1" x14ac:dyDescent="0.25">
      <c r="A4" s="342"/>
      <c r="B4" s="344"/>
      <c r="C4" s="346"/>
      <c r="D4" s="348"/>
      <c r="E4" s="350"/>
      <c r="F4" s="65" t="s">
        <v>9342</v>
      </c>
      <c r="G4" s="66"/>
      <c r="H4" s="352"/>
      <c r="I4" s="67"/>
      <c r="J4" s="68" t="s">
        <v>9343</v>
      </c>
      <c r="K4" s="340"/>
      <c r="L4" s="340"/>
    </row>
    <row r="5" spans="1:13" s="59" customFormat="1" ht="15.95" customHeight="1" x14ac:dyDescent="0.25">
      <c r="A5" s="69">
        <v>1</v>
      </c>
      <c r="B5" s="70" t="s">
        <v>9344</v>
      </c>
      <c r="C5" s="71">
        <v>82541</v>
      </c>
      <c r="D5" s="72" t="s">
        <v>9345</v>
      </c>
      <c r="E5" s="70" t="s">
        <v>9346</v>
      </c>
      <c r="F5" s="73" t="s">
        <v>9347</v>
      </c>
      <c r="G5" s="74">
        <f t="shared" ref="G5:G15" si="0">+IF(F5="M",1,IF(F5="f",2,IF(F5="Civ",3,"Error")))</f>
        <v>1</v>
      </c>
      <c r="H5" s="75" t="s">
        <v>17</v>
      </c>
      <c r="I5" s="74">
        <f t="shared" ref="I5:I15" si="1">+IF(H5="Studying",5,IF(H5="Complete",1,IF(H5="Incomplete",2,IF(H5="Left",3,IF(H5="Dropped",4,"Error")))))</f>
        <v>2</v>
      </c>
      <c r="J5" s="74" t="e">
        <f>+IF(#REF!="Issued",1,IF(#REF!="Not Issued",2,"Nil"))</f>
        <v>#REF!</v>
      </c>
      <c r="K5" s="76" t="s">
        <v>9348</v>
      </c>
      <c r="L5" s="70"/>
      <c r="M5" s="77" t="s">
        <v>9349</v>
      </c>
    </row>
    <row r="6" spans="1:13" s="59" customFormat="1" ht="15.95" customHeight="1" x14ac:dyDescent="0.25">
      <c r="A6" s="69">
        <v>2</v>
      </c>
      <c r="B6" s="70" t="s">
        <v>9350</v>
      </c>
      <c r="C6" s="71">
        <v>81805</v>
      </c>
      <c r="D6" s="72" t="s">
        <v>9351</v>
      </c>
      <c r="E6" s="70" t="s">
        <v>9352</v>
      </c>
      <c r="F6" s="73" t="s">
        <v>9347</v>
      </c>
      <c r="G6" s="74">
        <f t="shared" si="0"/>
        <v>1</v>
      </c>
      <c r="H6" s="75" t="s">
        <v>17</v>
      </c>
      <c r="I6" s="74">
        <f t="shared" si="1"/>
        <v>2</v>
      </c>
      <c r="J6" s="74" t="e">
        <f>+IF(#REF!="Issued",1,IF(#REF!="Not Issued",2,"Nil"))</f>
        <v>#REF!</v>
      </c>
      <c r="K6" s="76" t="s">
        <v>9353</v>
      </c>
      <c r="L6" s="70"/>
      <c r="M6" s="77" t="s">
        <v>9354</v>
      </c>
    </row>
    <row r="7" spans="1:13" s="59" customFormat="1" ht="15.95" customHeight="1" x14ac:dyDescent="0.25">
      <c r="A7" s="69">
        <v>3</v>
      </c>
      <c r="B7" s="70" t="s">
        <v>9355</v>
      </c>
      <c r="C7" s="71">
        <v>82542</v>
      </c>
      <c r="D7" s="72" t="s">
        <v>9356</v>
      </c>
      <c r="E7" s="70" t="s">
        <v>9357</v>
      </c>
      <c r="F7" s="73" t="s">
        <v>9358</v>
      </c>
      <c r="G7" s="74">
        <f t="shared" si="0"/>
        <v>2</v>
      </c>
      <c r="H7" s="75" t="s">
        <v>17</v>
      </c>
      <c r="I7" s="74">
        <f t="shared" si="1"/>
        <v>2</v>
      </c>
      <c r="J7" s="74" t="e">
        <f>+IF(#REF!="Issued",1,IF(#REF!="Not Issued",2,"Nil"))</f>
        <v>#REF!</v>
      </c>
      <c r="K7" s="76" t="s">
        <v>9359</v>
      </c>
      <c r="L7" s="70"/>
      <c r="M7" s="77" t="s">
        <v>9360</v>
      </c>
    </row>
    <row r="8" spans="1:13" s="59" customFormat="1" ht="15.95" customHeight="1" x14ac:dyDescent="0.25">
      <c r="A8" s="69">
        <v>4</v>
      </c>
      <c r="B8" s="70" t="s">
        <v>9361</v>
      </c>
      <c r="C8" s="71">
        <v>82127</v>
      </c>
      <c r="D8" s="72" t="s">
        <v>9362</v>
      </c>
      <c r="E8" s="70" t="s">
        <v>9363</v>
      </c>
      <c r="F8" s="73" t="s">
        <v>9358</v>
      </c>
      <c r="G8" s="74">
        <f t="shared" si="0"/>
        <v>2</v>
      </c>
      <c r="H8" s="75" t="s">
        <v>17</v>
      </c>
      <c r="I8" s="74">
        <f t="shared" si="1"/>
        <v>2</v>
      </c>
      <c r="J8" s="74" t="e">
        <f>+IF(#REF!="Issued",1,IF(#REF!="Not Issued",2,"Nil"))</f>
        <v>#REF!</v>
      </c>
      <c r="K8" s="76" t="s">
        <v>9364</v>
      </c>
      <c r="L8" s="70"/>
      <c r="M8" s="77" t="s">
        <v>9365</v>
      </c>
    </row>
    <row r="9" spans="1:13" s="59" customFormat="1" ht="15.95" customHeight="1" x14ac:dyDescent="0.25">
      <c r="A9" s="69">
        <v>5</v>
      </c>
      <c r="B9" s="70" t="s">
        <v>9366</v>
      </c>
      <c r="C9" s="71">
        <v>82543</v>
      </c>
      <c r="D9" s="72" t="s">
        <v>9367</v>
      </c>
      <c r="E9" s="70" t="s">
        <v>9368</v>
      </c>
      <c r="F9" s="73" t="s">
        <v>9347</v>
      </c>
      <c r="G9" s="74">
        <f t="shared" si="0"/>
        <v>1</v>
      </c>
      <c r="H9" s="75" t="s">
        <v>17</v>
      </c>
      <c r="I9" s="74">
        <f t="shared" si="1"/>
        <v>2</v>
      </c>
      <c r="J9" s="74" t="e">
        <f>+IF(#REF!="Issued",1,IF(#REF!="Not Issued",2,"Nil"))</f>
        <v>#REF!</v>
      </c>
      <c r="K9" s="76" t="s">
        <v>9369</v>
      </c>
      <c r="L9" s="70"/>
      <c r="M9" s="77"/>
    </row>
    <row r="10" spans="1:13" s="59" customFormat="1" ht="15.95" customHeight="1" x14ac:dyDescent="0.25">
      <c r="A10" s="69">
        <v>6</v>
      </c>
      <c r="B10" s="70" t="s">
        <v>9370</v>
      </c>
      <c r="C10" s="71">
        <v>82544</v>
      </c>
      <c r="D10" s="72" t="s">
        <v>9371</v>
      </c>
      <c r="E10" s="70" t="s">
        <v>9372</v>
      </c>
      <c r="F10" s="73" t="s">
        <v>9347</v>
      </c>
      <c r="G10" s="74">
        <f t="shared" si="0"/>
        <v>1</v>
      </c>
      <c r="H10" s="75" t="s">
        <v>17</v>
      </c>
      <c r="I10" s="74">
        <f t="shared" si="1"/>
        <v>2</v>
      </c>
      <c r="J10" s="74" t="e">
        <f>+IF(#REF!="Issued",1,IF(#REF!="Not Issued",2,"Nil"))</f>
        <v>#REF!</v>
      </c>
      <c r="K10" s="76" t="s">
        <v>9373</v>
      </c>
      <c r="L10" s="70"/>
      <c r="M10" s="77"/>
    </row>
    <row r="11" spans="1:13" s="59" customFormat="1" ht="15.95" customHeight="1" x14ac:dyDescent="0.25">
      <c r="A11" s="69">
        <v>7</v>
      </c>
      <c r="B11" s="70" t="s">
        <v>9374</v>
      </c>
      <c r="C11" s="71">
        <v>82128</v>
      </c>
      <c r="D11" s="72" t="s">
        <v>9375</v>
      </c>
      <c r="E11" s="70" t="s">
        <v>9376</v>
      </c>
      <c r="F11" s="73" t="s">
        <v>9358</v>
      </c>
      <c r="G11" s="74">
        <f t="shared" si="0"/>
        <v>2</v>
      </c>
      <c r="H11" s="75" t="s">
        <v>17</v>
      </c>
      <c r="I11" s="74">
        <f t="shared" si="1"/>
        <v>2</v>
      </c>
      <c r="J11" s="74" t="e">
        <f>+IF(#REF!="Issued",1,IF(#REF!="Not Issued",2,"Nil"))</f>
        <v>#REF!</v>
      </c>
      <c r="K11" s="76" t="s">
        <v>9377</v>
      </c>
      <c r="L11" s="70"/>
      <c r="M11" s="77"/>
    </row>
    <row r="12" spans="1:13" s="59" customFormat="1" ht="15.95" customHeight="1" x14ac:dyDescent="0.25">
      <c r="A12" s="69">
        <v>8</v>
      </c>
      <c r="B12" s="70" t="s">
        <v>9378</v>
      </c>
      <c r="C12" s="71">
        <v>82129</v>
      </c>
      <c r="D12" s="72" t="s">
        <v>9379</v>
      </c>
      <c r="E12" s="70" t="s">
        <v>9380</v>
      </c>
      <c r="F12" s="73" t="s">
        <v>9347</v>
      </c>
      <c r="G12" s="74">
        <f t="shared" si="0"/>
        <v>1</v>
      </c>
      <c r="H12" s="75" t="s">
        <v>17</v>
      </c>
      <c r="I12" s="74">
        <f t="shared" si="1"/>
        <v>2</v>
      </c>
      <c r="J12" s="74" t="e">
        <f>+IF(#REF!="Issued",1,IF(#REF!="Not Issued",2,"Nil"))</f>
        <v>#REF!</v>
      </c>
      <c r="K12" s="76" t="s">
        <v>9381</v>
      </c>
      <c r="L12" s="70"/>
      <c r="M12" s="77"/>
    </row>
    <row r="13" spans="1:13" s="59" customFormat="1" ht="15.95" customHeight="1" x14ac:dyDescent="0.25">
      <c r="A13" s="69">
        <v>9</v>
      </c>
      <c r="B13" s="70" t="s">
        <v>9382</v>
      </c>
      <c r="C13" s="71">
        <v>82545</v>
      </c>
      <c r="D13" s="72" t="s">
        <v>9383</v>
      </c>
      <c r="E13" s="70" t="s">
        <v>9384</v>
      </c>
      <c r="F13" s="73" t="s">
        <v>9358</v>
      </c>
      <c r="G13" s="74">
        <f t="shared" si="0"/>
        <v>2</v>
      </c>
      <c r="H13" s="75" t="s">
        <v>17</v>
      </c>
      <c r="I13" s="74">
        <f t="shared" si="1"/>
        <v>2</v>
      </c>
      <c r="J13" s="74" t="e">
        <f>+IF(#REF!="Issued",1,IF(#REF!="Not Issued",2,"Nil"))</f>
        <v>#REF!</v>
      </c>
      <c r="K13" s="76" t="s">
        <v>9385</v>
      </c>
      <c r="L13" s="70"/>
      <c r="M13" s="77"/>
    </row>
    <row r="14" spans="1:13" s="59" customFormat="1" ht="15.95" customHeight="1" x14ac:dyDescent="0.25">
      <c r="A14" s="69">
        <v>10</v>
      </c>
      <c r="B14" s="70" t="s">
        <v>9386</v>
      </c>
      <c r="C14" s="71">
        <v>82130</v>
      </c>
      <c r="D14" s="72" t="s">
        <v>9387</v>
      </c>
      <c r="E14" s="70" t="s">
        <v>3596</v>
      </c>
      <c r="F14" s="73" t="s">
        <v>9347</v>
      </c>
      <c r="G14" s="74">
        <f t="shared" si="0"/>
        <v>1</v>
      </c>
      <c r="H14" s="75" t="s">
        <v>17</v>
      </c>
      <c r="I14" s="74">
        <f t="shared" si="1"/>
        <v>2</v>
      </c>
      <c r="J14" s="74" t="e">
        <f>+IF(#REF!="Issued",1,IF(#REF!="Not Issued",2,"Nil"))</f>
        <v>#REF!</v>
      </c>
      <c r="K14" s="76" t="s">
        <v>9388</v>
      </c>
      <c r="L14" s="70"/>
      <c r="M14" s="77"/>
    </row>
    <row r="15" spans="1:13" s="59" customFormat="1" ht="15.95" customHeight="1" x14ac:dyDescent="0.25">
      <c r="A15" s="69">
        <v>11</v>
      </c>
      <c r="B15" s="70" t="s">
        <v>9389</v>
      </c>
      <c r="C15" s="71">
        <v>81806</v>
      </c>
      <c r="D15" s="72" t="s">
        <v>9390</v>
      </c>
      <c r="E15" s="70" t="s">
        <v>9391</v>
      </c>
      <c r="F15" s="73" t="s">
        <v>9358</v>
      </c>
      <c r="G15" s="74">
        <f t="shared" si="0"/>
        <v>2</v>
      </c>
      <c r="H15" s="75" t="s">
        <v>17</v>
      </c>
      <c r="I15" s="74">
        <f t="shared" si="1"/>
        <v>2</v>
      </c>
      <c r="J15" s="74" t="e">
        <f>+IF(#REF!="Issued",1,IF(#REF!="Not Issued",2,"Nil"))</f>
        <v>#REF!</v>
      </c>
      <c r="K15" s="76" t="s">
        <v>9392</v>
      </c>
      <c r="L15" s="70"/>
      <c r="M15" s="77"/>
    </row>
  </sheetData>
  <mergeCells count="10">
    <mergeCell ref="K3:K4"/>
    <mergeCell ref="L3:L4"/>
    <mergeCell ref="A1:K1"/>
    <mergeCell ref="A2:K2"/>
    <mergeCell ref="A3:A4"/>
    <mergeCell ref="B3:B4"/>
    <mergeCell ref="C3:C4"/>
    <mergeCell ref="D3:D4"/>
    <mergeCell ref="E3:E4"/>
    <mergeCell ref="H3:H4"/>
  </mergeCells>
  <conditionalFormatting sqref="H5:H15">
    <cfRule type="cellIs" dxfId="3" priority="7" stopIfTrue="1" operator="equal">
      <formula>"Dropped"</formula>
    </cfRule>
    <cfRule type="cellIs" dxfId="2" priority="8" stopIfTrue="1" operator="equal">
      <formula>"Left"</formula>
    </cfRule>
    <cfRule type="cellIs" dxfId="1" priority="9" stopIfTrue="1" operator="equal">
      <formula>"Incomplete"</formula>
    </cfRule>
    <cfRule type="cellIs" dxfId="0" priority="10" stopIfTrue="1" operator="equal">
      <formula>"Complete"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36</vt:i4>
      </vt:variant>
      <vt:variant>
        <vt:lpstr>Named Ranges</vt:lpstr>
      </vt:variant>
      <vt:variant>
        <vt:i4>18</vt:i4>
      </vt:variant>
    </vt:vector>
  </HeadingPairs>
  <TitlesOfParts>
    <vt:vector size="54" baseType="lpstr">
      <vt:lpstr>Day-ll</vt:lpstr>
      <vt:lpstr>(Med,Islam) F23</vt:lpstr>
      <vt:lpstr>(Med,Islam) S24</vt:lpstr>
      <vt:lpstr>(Med,Islam) F24</vt:lpstr>
      <vt:lpstr>BSS,Med,Eng.PH) F21</vt:lpstr>
      <vt:lpstr>BSS,Med,Eng.PH) S22</vt:lpstr>
      <vt:lpstr>BSS,Med,Eng.PH) F22</vt:lpstr>
      <vt:lpstr>BS(Psy) F21</vt:lpstr>
      <vt:lpstr>BS(Psy) S22</vt:lpstr>
      <vt:lpstr>BS(Psy) F22</vt:lpstr>
      <vt:lpstr>MS(CP) F23</vt:lpstr>
      <vt:lpstr>MS(CP) S24</vt:lpstr>
      <vt:lpstr>MS(CP) F24</vt:lpstr>
      <vt:lpstr>Mphil(PP) F23</vt:lpstr>
      <vt:lpstr>Mphil(PP) S24</vt:lpstr>
      <vt:lpstr>Mphil(PP) F24</vt:lpstr>
      <vt:lpstr>MS - F23</vt:lpstr>
      <vt:lpstr>MS - S24</vt:lpstr>
      <vt:lpstr>MS - F24</vt:lpstr>
      <vt:lpstr>BS F21</vt:lpstr>
      <vt:lpstr>BS S22</vt:lpstr>
      <vt:lpstr>BS F22</vt:lpstr>
      <vt:lpstr>MS(MP&amp;SM) F23</vt:lpstr>
      <vt:lpstr>MS(MP&amp;SM) S24</vt:lpstr>
      <vt:lpstr>MS(MP&amp;SM) F24</vt:lpstr>
      <vt:lpstr>MS(ES) F23</vt:lpstr>
      <vt:lpstr>MS(ES) F24</vt:lpstr>
      <vt:lpstr>Mari F23</vt:lpstr>
      <vt:lpstr>Mari F21</vt:lpstr>
      <vt:lpstr>Mari S24</vt:lpstr>
      <vt:lpstr>Mari S22</vt:lpstr>
      <vt:lpstr>Mari F24</vt:lpstr>
      <vt:lpstr>Mari F22</vt:lpstr>
      <vt:lpstr>BS(ES) F21</vt:lpstr>
      <vt:lpstr>BS(ES) S22</vt:lpstr>
      <vt:lpstr>BS(ES) F22</vt:lpstr>
      <vt:lpstr>'BSS,Med,Eng.PH) F21'!abc</vt:lpstr>
      <vt:lpstr>'BSS,Med,Eng.PH) F22'!abc</vt:lpstr>
      <vt:lpstr>'BSS,Med,Eng.PH) S22'!abc</vt:lpstr>
      <vt:lpstr>'Mari F21'!abc</vt:lpstr>
      <vt:lpstr>'Mari F22'!abc</vt:lpstr>
      <vt:lpstr>'Mari F23'!abc</vt:lpstr>
      <vt:lpstr>'Mari F24'!abc</vt:lpstr>
      <vt:lpstr>'Mari S22'!abc</vt:lpstr>
      <vt:lpstr>'Mari S24'!abc</vt:lpstr>
      <vt:lpstr>'BSS,Med,Eng.PH) F21'!abc_1</vt:lpstr>
      <vt:lpstr>'BSS,Med,Eng.PH) F22'!abc_1</vt:lpstr>
      <vt:lpstr>'BSS,Med,Eng.PH) S22'!abc_1</vt:lpstr>
      <vt:lpstr>'Mari F21'!abc_1</vt:lpstr>
      <vt:lpstr>'Mari F22'!abc_1</vt:lpstr>
      <vt:lpstr>'Mari F23'!abc_1</vt:lpstr>
      <vt:lpstr>'Mari F24'!abc_1</vt:lpstr>
      <vt:lpstr>'Mari S22'!abc_1</vt:lpstr>
      <vt:lpstr>'Mari S24'!abc_1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2026-11-03T04:07:24Z</dcterms:modified>
</cp:coreProperties>
</file>